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<sst xmlns="http://schemas.openxmlformats.org/spreadsheetml/2006/main" count="55" uniqueCount="55">
  <si>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</si>
  <si>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</si>
  <si>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</si>
  <si>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</si>
  <si>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</si>
  <si>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</si>
  <si>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</si>
  <si>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</si>
  <si>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</si>
  <si>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</si>
  <si>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</si>
  <si>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</si>
  <si>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</si>
  <si>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</si>
  <si>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</si>
  <si>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</si>
  <si>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</si>
  <si>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</si>
  <si>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</si>
  <si>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</si>
  <si>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</si>
  <si>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</si>
  <si>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</si>
  <si>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</si>
  <si>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</si>
  <si>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</si>
  <si>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</si>
  <si>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</si>
  <si>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</si>
  <si>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</si>
  <si>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</si>
  <si>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</si>
  <si>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</si>
  <si>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</si>
  <si>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</si>
  <si>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</si>
  <si>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</si>
  <si>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</si>
  <si>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</si>
  <si>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</si>
  <si>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</si>
  <si>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</si>
  <si>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</si>
  <si>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</si>
  <si>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</si>
  <si>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</si>
  <si>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</si>
  <si>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</si>
  <si>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</si>
  <si>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</si>
  <si>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</si>
  <si>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</si>
  <si>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 xml:space="preserve">        кв.м</t>
  </si>
  <si>
    <t>Смета доходов и расходов за 2013 год по содержанию и текущему ремонту многоквартирного дома   Ул. Заречная д.10</t>
  </si>
  <si>
    <t>800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</si>
</sst>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38" zoomScaleNormal="138" zoomScalePageLayoutView="0" workbookViewId="0" topLeftCell="B10">
      <selection activeCell="D29" sqref="D29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6"/>
      <c r="C2" s="36"/>
      <c r="D2" s="36"/>
      <c r="E2" s="36"/>
      <c r="F2" s="36"/>
      <c r="G2" s="36"/>
      <c r="H2" s="36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5" t="s">
        <v>53</v>
      </c>
      <c r="C5" s="45"/>
      <c r="D5" s="45"/>
      <c r="E5" s="3"/>
      <c r="F5" s="3"/>
      <c r="G5" s="31"/>
      <c r="H5" s="10"/>
    </row>
    <row r="6" spans="1:8" ht="12.75">
      <c r="A6" s="3"/>
      <c r="B6" s="45"/>
      <c r="C6" s="45"/>
      <c r="D6" s="45"/>
      <c r="E6" s="4"/>
      <c r="F6" s="4"/>
      <c r="G6" s="28" t="s">
        <v>45</v>
      </c>
      <c r="H6" s="29" t="s">
        <v>54</v>
      </c>
    </row>
    <row r="7" spans="1:8" ht="12.75">
      <c r="A7" s="3"/>
      <c r="B7" s="46" t="s">
        <v>51</v>
      </c>
      <c r="C7" s="46"/>
      <c r="D7" s="46"/>
      <c r="E7" s="4"/>
      <c r="F7" s="4"/>
      <c r="G7" s="28" t="s">
        <v>46</v>
      </c>
      <c r="H7" s="29" t="s">
        <v>52</v>
      </c>
    </row>
    <row r="8" spans="1:8" ht="29.25" customHeight="1">
      <c r="A8" s="11"/>
      <c r="B8" s="12" t="s">
        <v>0</v>
      </c>
      <c r="C8" s="2"/>
      <c r="D8" s="37" t="s">
        <v>1</v>
      </c>
      <c r="E8" s="38"/>
      <c r="F8" s="38"/>
      <c r="G8" s="39"/>
      <c r="H8" s="26" t="s">
        <v>2</v>
      </c>
    </row>
    <row r="9" spans="1:8" ht="13.5" customHeight="1">
      <c r="A9" s="40"/>
      <c r="B9" s="47" t="s">
        <v>8</v>
      </c>
      <c r="C9" s="13" t="s">
        <v>42</v>
      </c>
      <c r="D9" s="34" t="s">
        <v>5</v>
      </c>
      <c r="E9" s="13" t="s">
        <v>3</v>
      </c>
      <c r="F9" s="13" t="s">
        <v>4</v>
      </c>
      <c r="G9" s="34" t="s">
        <v>6</v>
      </c>
      <c r="H9" s="34" t="s">
        <v>7</v>
      </c>
    </row>
    <row r="10" spans="1:8" ht="13.5" customHeight="1">
      <c r="A10" s="41"/>
      <c r="B10" s="48"/>
      <c r="C10" s="12"/>
      <c r="D10" s="35"/>
      <c r="E10" s="14"/>
      <c r="F10" s="14"/>
      <c r="G10" s="35"/>
      <c r="H10" s="35"/>
    </row>
    <row r="11" spans="1:9" ht="40.5">
      <c r="A11" s="15">
        <v>1</v>
      </c>
      <c r="B11" s="16" t="s">
        <v>9</v>
      </c>
      <c r="C11" s="16">
        <v>0.99</v>
      </c>
      <c r="D11" s="17">
        <v>11328</v>
      </c>
      <c r="E11" s="17">
        <v>115974</v>
      </c>
      <c r="F11" s="17">
        <v>31855</v>
      </c>
      <c r="G11" s="15">
        <f>D11*0.92</f>
        <v>10421.76</v>
      </c>
      <c r="H11" s="18">
        <f>D11*0.99</f>
        <v>11214.72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90912</v>
      </c>
      <c r="E12" s="15">
        <f>861853+621+1242</f>
        <v>863716</v>
      </c>
      <c r="F12" s="15">
        <f>236942+801+1584</f>
        <v>239327</v>
      </c>
      <c r="G12" s="15">
        <f>D12*0.92</f>
        <v>83639.04000000001</v>
      </c>
      <c r="H12" s="18">
        <f>H19+H20+H21+H13+H14+H15+H16+H17+H18</f>
        <v>86184.57600000002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545.472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11091.264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7636.608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10909.439999999999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3636.48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1909.152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3181.9200000000005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13636.8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33637.44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12384</v>
      </c>
      <c r="E23" s="15">
        <v>127366</v>
      </c>
      <c r="F23" s="15">
        <v>35525</v>
      </c>
      <c r="G23" s="15">
        <f t="shared" si="0"/>
        <v>11393.28</v>
      </c>
      <c r="H23" s="18">
        <f t="shared" si="1"/>
        <v>12260.16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6912</v>
      </c>
      <c r="E24" s="15">
        <v>78611</v>
      </c>
      <c r="F24" s="15">
        <v>21149</v>
      </c>
      <c r="G24" s="15">
        <f t="shared" si="0"/>
        <v>6359.04</v>
      </c>
      <c r="H24" s="18">
        <f t="shared" si="1"/>
        <v>6773.76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/>
      <c r="E26" s="15">
        <v>49631</v>
      </c>
      <c r="F26" s="15">
        <v>13657</v>
      </c>
      <c r="G26" s="15">
        <f t="shared" si="0"/>
        <v>0</v>
      </c>
      <c r="H26" s="18">
        <f t="shared" si="1"/>
        <v>0</v>
      </c>
    </row>
    <row r="27" spans="1:8" ht="15" customHeight="1">
      <c r="A27" s="15">
        <v>9</v>
      </c>
      <c r="B27" s="15" t="s">
        <v>19</v>
      </c>
      <c r="C27" s="15">
        <v>0.98</v>
      </c>
      <c r="D27" s="17"/>
      <c r="E27" s="15">
        <v>89680</v>
      </c>
      <c r="F27" s="15">
        <v>20738</v>
      </c>
      <c r="G27" s="15">
        <f t="shared" si="0"/>
        <v>0</v>
      </c>
      <c r="H27" s="18">
        <f t="shared" si="1"/>
        <v>0</v>
      </c>
    </row>
    <row r="28" spans="1:9" ht="15" customHeight="1">
      <c r="A28" s="15">
        <v>10</v>
      </c>
      <c r="B28" s="15" t="s">
        <v>20</v>
      </c>
      <c r="C28" s="15"/>
      <c r="D28" s="17">
        <v>44866</v>
      </c>
      <c r="E28" s="15">
        <v>501295</v>
      </c>
      <c r="F28" s="15">
        <v>139666</v>
      </c>
      <c r="G28" s="15">
        <f t="shared" si="0"/>
        <v>41276.72</v>
      </c>
      <c r="H28" s="18">
        <f>SUM(H29:H34)</f>
        <v>68243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0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0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68243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0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0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1488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166402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153089.84</v>
      </c>
      <c r="H37" s="22">
        <f>H11+H12+H22+H23+H24+H25+H26+H27+H28+H35</f>
        <v>186164.21600000001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2" t="s">
        <v>26</v>
      </c>
      <c r="C39" s="43"/>
      <c r="D39" s="44"/>
      <c r="E39" s="23"/>
      <c r="F39" s="23"/>
      <c r="G39" s="33">
        <v>574885</v>
      </c>
      <c r="H39" s="24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2:8" ht="12.75">
      <c r="B42" s="30" t="s">
        <v>49</v>
      </c>
      <c r="C42" s="30"/>
      <c r="D42" s="30"/>
      <c r="E42" s="30"/>
      <c r="F42" s="30"/>
      <c r="G42" s="30"/>
      <c r="H42" s="30"/>
    </row>
    <row r="43" spans="2:8" ht="12.75">
      <c r="B43" s="30" t="s">
        <v>47</v>
      </c>
      <c r="C43" s="30"/>
      <c r="D43" s="30"/>
      <c r="E43" s="30"/>
      <c r="F43" s="30"/>
      <c r="G43" s="30" t="s">
        <v>48</v>
      </c>
      <c r="H43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2014-03-26T12:21:06Z</cp:lastPrinted>
  <dcterms:created xsi:type="dcterms:W3CDTF">2012-02-13T05:50:38Z</dcterms:created>
  <dcterms:modified xsi:type="dcterms:W3CDTF">2014-03-26T12:21:08Z</dcterms:modified>
  <cp:category/>
  <cp:version/>
  <cp:contentType/>
  <cp:contentStatus/>
</cp:coreProperties>
</file>