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55" i="1"/>
  <c r="I55" s="1"/>
  <c r="J55" s="1"/>
  <c r="K55" s="1"/>
  <c r="F55"/>
  <c r="G54"/>
  <c r="I54" s="1"/>
  <c r="J54" s="1"/>
  <c r="K54" s="1"/>
  <c r="F54"/>
  <c r="G53"/>
  <c r="I53" s="1"/>
  <c r="J53" s="1"/>
  <c r="K53" s="1"/>
  <c r="F53"/>
  <c r="G52"/>
  <c r="I52" s="1"/>
  <c r="J52" s="1"/>
  <c r="K52" s="1"/>
  <c r="F52"/>
  <c r="G51"/>
  <c r="I51" s="1"/>
  <c r="J51" s="1"/>
  <c r="K51" s="1"/>
  <c r="F51"/>
  <c r="G50"/>
  <c r="I50" s="1"/>
  <c r="J50" s="1"/>
  <c r="K50" s="1"/>
  <c r="F50"/>
  <c r="G49"/>
  <c r="I49" s="1"/>
  <c r="J49" s="1"/>
  <c r="K49" s="1"/>
  <c r="F49"/>
  <c r="G48"/>
  <c r="I48" s="1"/>
  <c r="J48" s="1"/>
  <c r="K48" s="1"/>
  <c r="F48"/>
  <c r="G47"/>
  <c r="I47" s="1"/>
  <c r="J47" s="1"/>
  <c r="K47" s="1"/>
  <c r="F47"/>
  <c r="G46"/>
  <c r="I46" s="1"/>
  <c r="J46" s="1"/>
  <c r="K46" s="1"/>
  <c r="F46"/>
  <c r="G45"/>
  <c r="I45" s="1"/>
  <c r="J45" s="1"/>
  <c r="K45" s="1"/>
  <c r="F45"/>
  <c r="G44"/>
  <c r="I44" s="1"/>
  <c r="J44" s="1"/>
  <c r="K44" s="1"/>
  <c r="F44"/>
  <c r="G43"/>
  <c r="I43" s="1"/>
  <c r="J43" s="1"/>
  <c r="K43" s="1"/>
  <c r="F43"/>
  <c r="G42"/>
  <c r="I42" s="1"/>
  <c r="J42" s="1"/>
  <c r="K42" s="1"/>
  <c r="F42"/>
  <c r="G41"/>
  <c r="I41" s="1"/>
  <c r="J41" s="1"/>
  <c r="K41" s="1"/>
  <c r="F41"/>
  <c r="G40"/>
  <c r="I40" s="1"/>
  <c r="J40" s="1"/>
  <c r="K40" s="1"/>
  <c r="F40"/>
  <c r="G39"/>
  <c r="I39" s="1"/>
  <c r="J39" s="1"/>
  <c r="K39" s="1"/>
  <c r="F39"/>
  <c r="G38"/>
  <c r="I38" s="1"/>
  <c r="J38" s="1"/>
  <c r="K38" s="1"/>
  <c r="F38"/>
  <c r="G37"/>
  <c r="I37" s="1"/>
  <c r="J37" s="1"/>
  <c r="K37" s="1"/>
  <c r="F37"/>
  <c r="G36"/>
  <c r="I36" s="1"/>
  <c r="J36" s="1"/>
  <c r="K36" s="1"/>
  <c r="F36"/>
  <c r="G35"/>
  <c r="I35" s="1"/>
  <c r="J35" s="1"/>
  <c r="K35" s="1"/>
  <c r="F35"/>
  <c r="G34"/>
  <c r="I34" s="1"/>
  <c r="J34" s="1"/>
  <c r="K34" s="1"/>
  <c r="F34"/>
  <c r="G33"/>
  <c r="I33" s="1"/>
  <c r="F33"/>
  <c r="G32"/>
  <c r="I32" s="1"/>
  <c r="J32" s="1"/>
  <c r="K32" s="1"/>
  <c r="F32"/>
  <c r="G31"/>
  <c r="I31" s="1"/>
  <c r="J31" s="1"/>
  <c r="K31" s="1"/>
  <c r="F31"/>
  <c r="G30"/>
  <c r="I30" s="1"/>
  <c r="J30" s="1"/>
  <c r="K30" s="1"/>
  <c r="F30"/>
  <c r="G29"/>
  <c r="I29" s="1"/>
  <c r="J29" s="1"/>
  <c r="K29" s="1"/>
  <c r="F29"/>
  <c r="G28"/>
  <c r="I28" s="1"/>
  <c r="J28" s="1"/>
  <c r="K28" s="1"/>
  <c r="F28"/>
  <c r="G27"/>
  <c r="I27" s="1"/>
  <c r="J27" s="1"/>
  <c r="K27" s="1"/>
  <c r="F27"/>
  <c r="G26"/>
  <c r="I26" s="1"/>
  <c r="J26" s="1"/>
  <c r="K26" s="1"/>
  <c r="F26"/>
  <c r="G25"/>
  <c r="I25" s="1"/>
  <c r="J25" s="1"/>
  <c r="K25" s="1"/>
  <c r="F25"/>
  <c r="G24"/>
  <c r="I24" s="1"/>
  <c r="J24" s="1"/>
  <c r="K24" s="1"/>
  <c r="F24"/>
  <c r="G23"/>
  <c r="I23" s="1"/>
  <c r="J23" s="1"/>
  <c r="K23" s="1"/>
  <c r="F23"/>
  <c r="G22"/>
  <c r="I22" s="1"/>
  <c r="J22" s="1"/>
  <c r="K22" s="1"/>
  <c r="F22"/>
  <c r="G21"/>
  <c r="I21" s="1"/>
  <c r="J21" s="1"/>
  <c r="K21" s="1"/>
  <c r="F21"/>
  <c r="G20"/>
  <c r="I20" s="1"/>
  <c r="J20" s="1"/>
  <c r="K20" s="1"/>
  <c r="F20"/>
  <c r="G19"/>
  <c r="I19" s="1"/>
  <c r="J19" s="1"/>
  <c r="K19" s="1"/>
  <c r="F19"/>
  <c r="G18"/>
  <c r="I18" s="1"/>
  <c r="J18" s="1"/>
  <c r="K18" s="1"/>
  <c r="F18"/>
  <c r="G17"/>
  <c r="I17" s="1"/>
  <c r="J17" s="1"/>
  <c r="K17" s="1"/>
  <c r="F17"/>
  <c r="G16"/>
  <c r="I16" s="1"/>
  <c r="J16" s="1"/>
  <c r="K16" s="1"/>
  <c r="F16"/>
  <c r="G15"/>
  <c r="I15" s="1"/>
  <c r="J15" s="1"/>
  <c r="K15" s="1"/>
  <c r="F15"/>
  <c r="G14"/>
  <c r="I14" s="1"/>
  <c r="J14" s="1"/>
  <c r="K14" s="1"/>
  <c r="F14"/>
  <c r="G13"/>
  <c r="I13" s="1"/>
  <c r="J13" s="1"/>
  <c r="K13" s="1"/>
  <c r="F13"/>
  <c r="G12"/>
  <c r="I12" s="1"/>
  <c r="J12" s="1"/>
  <c r="K12" s="1"/>
  <c r="F12"/>
  <c r="G11"/>
  <c r="I11" s="1"/>
  <c r="J11" s="1"/>
  <c r="K11" s="1"/>
  <c r="F11"/>
  <c r="G10"/>
  <c r="I10" s="1"/>
  <c r="J10" s="1"/>
  <c r="K10" s="1"/>
  <c r="F10"/>
  <c r="G9"/>
  <c r="I9" s="1"/>
  <c r="J9" s="1"/>
  <c r="K9" s="1"/>
  <c r="F9"/>
  <c r="G8"/>
  <c r="I8" s="1"/>
  <c r="J8" s="1"/>
  <c r="K8" s="1"/>
  <c r="F8"/>
  <c r="J33" l="1"/>
  <c r="K33" s="1"/>
</calcChain>
</file>

<file path=xl/sharedStrings.xml><?xml version="1.0" encoding="utf-8"?>
<sst xmlns="http://schemas.openxmlformats.org/spreadsheetml/2006/main" count="71" uniqueCount="28">
  <si>
    <t xml:space="preserve">Фактический расход и стоимость коммунальных ресурсов, </t>
  </si>
  <si>
    <t xml:space="preserve">использованных на производство горячей воды, за май 2016 года </t>
  </si>
  <si>
    <t>№ п/п</t>
  </si>
  <si>
    <t>Адрес</t>
  </si>
  <si>
    <t>Суммарный объем потребления горячей воды в доме, м³</t>
  </si>
  <si>
    <t>Стоимость холодной воды, исполь-зованной для горячего водо-снабжения, руб.</t>
  </si>
  <si>
    <t>Гкал по факту (отчет 925)</t>
  </si>
  <si>
    <t>Количество тепловой энергии для нагрева  воды, Гкал</t>
  </si>
  <si>
    <t>Стоимость тепловой энергии для нагрева  воды, руб.</t>
  </si>
  <si>
    <t>Стоимость горячей воды, потреблен-ной в доме за месяц, руб.</t>
  </si>
  <si>
    <r>
      <t>Стоимость       1 м³ горячей воды, руб./м</t>
    </r>
    <r>
      <rPr>
        <sz val="11"/>
        <color indexed="8"/>
        <rFont val="Calibri"/>
        <family val="2"/>
        <charset val="204"/>
      </rPr>
      <t>³</t>
    </r>
  </si>
  <si>
    <t>улица</t>
  </si>
  <si>
    <t>дом</t>
  </si>
  <si>
    <t>корп.</t>
  </si>
  <si>
    <t>гр.3 * 23.13</t>
  </si>
  <si>
    <t>3*0.06</t>
  </si>
  <si>
    <t>гр.5 * 1541.78</t>
  </si>
  <si>
    <t>гр.4 + гр.7</t>
  </si>
  <si>
    <t>гр.7 : гр.3</t>
  </si>
  <si>
    <t xml:space="preserve"> Политрука Пасечника</t>
  </si>
  <si>
    <t>Кингисеппское шоссе</t>
  </si>
  <si>
    <t xml:space="preserve"> Красногородская</t>
  </si>
  <si>
    <t>Гатчинское шоссе</t>
  </si>
  <si>
    <t xml:space="preserve"> Театральная</t>
  </si>
  <si>
    <t>Примечание:</t>
  </si>
  <si>
    <t xml:space="preserve"> ГВС на ОДН не начисляется. </t>
  </si>
  <si>
    <t xml:space="preserve"> ХВС на ОДН начисляется с учетом ограничений, предусмотренных п. 44 Правил № 354 (по факту, но не более установленного </t>
  </si>
  <si>
    <t>норматива), а также уменьшения объема ХВС, израсходованного внутри квартиры, предусмотренного п. 47 Правил № 354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</si>
</sst>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right" wrapText="1"/>
    </xf>
    <xf numFmtId="4" fontId="5" fillId="0" borderId="5" xfId="0" applyNumberFormat="1" applyFont="1" applyBorder="1"/>
    <xf numFmtId="4" fontId="5" fillId="0" borderId="5" xfId="0" applyNumberFormat="1" applyFont="1" applyFill="1" applyBorder="1"/>
    <xf numFmtId="4" fontId="3" fillId="0" borderId="5" xfId="0" applyNumberFormat="1" applyFont="1" applyBorder="1"/>
    <xf numFmtId="4" fontId="3" fillId="0" borderId="2" xfId="0" applyNumberFormat="1" applyFont="1" applyBorder="1"/>
    <xf numFmtId="0" fontId="3" fillId="0" borderId="5" xfId="0" applyFont="1" applyBorder="1"/>
    <xf numFmtId="4" fontId="5" fillId="0" borderId="4" xfId="0" applyNumberFormat="1" applyFont="1" applyFill="1" applyBorder="1" applyAlignment="1">
      <alignment horizontal="right"/>
    </xf>
    <xf numFmtId="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3" fillId="0" borderId="5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topLeftCell="A34" workbookViewId="0">
      <selection activeCell="I4" sqref="I4:I5"/>
    </sheetView>
  </sheetViews>
  <sheetFormatPr defaultRowHeight="15"/>
  <cols>
    <col min="2" max="2" width="28.7109375" customWidth="1"/>
    <col min="5" max="5" width="12.28515625" customWidth="1"/>
    <col min="6" max="6" width="15.140625" customWidth="1"/>
    <col min="7" max="7" width="10.5703125" customWidth="1"/>
    <col min="8" max="8" width="12.85546875" customWidth="1"/>
    <col min="9" max="9" width="13.5703125" customWidth="1"/>
    <col min="10" max="10" width="15.140625" customWidth="1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4" spans="1:11" ht="15" customHeight="1">
      <c r="A4" s="2" t="s">
        <v>2</v>
      </c>
      <c r="B4" s="3" t="s">
        <v>3</v>
      </c>
      <c r="C4" s="4"/>
      <c r="D4" s="5"/>
      <c r="E4" s="6" t="s">
        <v>4</v>
      </c>
      <c r="F4" s="6" t="s">
        <v>5</v>
      </c>
      <c r="G4" s="2" t="s">
        <v>6</v>
      </c>
      <c r="H4" s="6" t="s">
        <v>7</v>
      </c>
      <c r="I4" s="6" t="s">
        <v>8</v>
      </c>
      <c r="J4" s="7" t="s">
        <v>9</v>
      </c>
      <c r="K4" s="6" t="s">
        <v>10</v>
      </c>
    </row>
    <row r="5" spans="1:11" ht="88.5" customHeight="1">
      <c r="A5" s="8"/>
      <c r="B5" s="9" t="s">
        <v>11</v>
      </c>
      <c r="C5" s="9" t="s">
        <v>12</v>
      </c>
      <c r="D5" s="9" t="s">
        <v>13</v>
      </c>
      <c r="E5" s="10"/>
      <c r="F5" s="6"/>
      <c r="G5" s="11"/>
      <c r="H5" s="6"/>
      <c r="I5" s="6"/>
      <c r="J5" s="7"/>
      <c r="K5" s="6"/>
    </row>
    <row r="6" spans="1:11">
      <c r="A6" s="12"/>
      <c r="B6" s="13"/>
      <c r="C6" s="13"/>
      <c r="D6" s="13"/>
      <c r="E6" s="14"/>
      <c r="F6" s="13" t="s">
        <v>14</v>
      </c>
      <c r="G6" s="13" t="s">
        <v>15</v>
      </c>
      <c r="H6" s="13"/>
      <c r="I6" s="13" t="s">
        <v>16</v>
      </c>
      <c r="J6" s="15" t="s">
        <v>17</v>
      </c>
      <c r="K6" s="13" t="s">
        <v>18</v>
      </c>
    </row>
    <row r="7" spans="1:11">
      <c r="A7" s="17">
        <v>1</v>
      </c>
      <c r="B7" s="18">
        <v>2</v>
      </c>
      <c r="C7" s="18"/>
      <c r="D7" s="18"/>
      <c r="E7" s="17">
        <v>3</v>
      </c>
      <c r="F7" s="17">
        <v>4</v>
      </c>
      <c r="G7" s="13">
        <v>5</v>
      </c>
      <c r="H7" s="17">
        <v>6</v>
      </c>
      <c r="I7" s="17">
        <v>7</v>
      </c>
      <c r="J7" s="17">
        <v>8</v>
      </c>
      <c r="K7" s="13">
        <v>9</v>
      </c>
    </row>
    <row r="8" spans="1:11" ht="15.75">
      <c r="A8" s="15">
        <v>1</v>
      </c>
      <c r="B8" s="19" t="s">
        <v>19</v>
      </c>
      <c r="C8" s="19">
        <v>1</v>
      </c>
      <c r="D8" s="19">
        <v>2</v>
      </c>
      <c r="E8" s="20">
        <v>381.01</v>
      </c>
      <c r="F8" s="21">
        <f>E8*23.13</f>
        <v>8812.7613000000001</v>
      </c>
      <c r="G8" s="21">
        <f>E8*0.06</f>
        <v>22.860599999999998</v>
      </c>
      <c r="H8" s="22">
        <v>22.5</v>
      </c>
      <c r="I8" s="23">
        <f>G8*1541.78</f>
        <v>35246.015867999995</v>
      </c>
      <c r="J8" s="24">
        <f t="shared" ref="J8:J55" si="0">F8+I8</f>
        <v>44058.777167999993</v>
      </c>
      <c r="K8" s="23">
        <f t="shared" ref="K8:K55" si="1">J8/E8</f>
        <v>115.63679999999998</v>
      </c>
    </row>
    <row r="9" spans="1:11" ht="15.75">
      <c r="A9" s="15">
        <v>2</v>
      </c>
      <c r="B9" s="19" t="s">
        <v>19</v>
      </c>
      <c r="C9" s="19">
        <v>1</v>
      </c>
      <c r="D9" s="19">
        <v>3</v>
      </c>
      <c r="E9" s="20">
        <v>344.38</v>
      </c>
      <c r="F9" s="21">
        <f t="shared" ref="F9:F55" si="2">E9*23.13</f>
        <v>7965.5093999999999</v>
      </c>
      <c r="G9" s="21">
        <f t="shared" ref="G9:G55" si="3">E9*0.06</f>
        <v>20.662800000000001</v>
      </c>
      <c r="H9" s="22">
        <v>19.399999999999999</v>
      </c>
      <c r="I9" s="23">
        <f t="shared" ref="I9:I55" si="4">G9*1541.78</f>
        <v>31857.491784000002</v>
      </c>
      <c r="J9" s="24">
        <f t="shared" si="0"/>
        <v>39823.001184000001</v>
      </c>
      <c r="K9" s="23">
        <f t="shared" si="1"/>
        <v>115.63680000000001</v>
      </c>
    </row>
    <row r="10" spans="1:11" ht="15.75">
      <c r="A10" s="15">
        <v>3</v>
      </c>
      <c r="B10" s="19" t="s">
        <v>19</v>
      </c>
      <c r="C10" s="19">
        <v>2</v>
      </c>
      <c r="D10" s="19"/>
      <c r="E10" s="20">
        <v>215.57</v>
      </c>
      <c r="F10" s="21">
        <f t="shared" si="2"/>
        <v>4986.1340999999993</v>
      </c>
      <c r="G10" s="21">
        <f t="shared" si="3"/>
        <v>12.934199999999999</v>
      </c>
      <c r="H10" s="22">
        <v>12.22</v>
      </c>
      <c r="I10" s="23">
        <f t="shared" si="4"/>
        <v>19941.690875999997</v>
      </c>
      <c r="J10" s="24">
        <f t="shared" si="0"/>
        <v>24927.824975999996</v>
      </c>
      <c r="K10" s="23">
        <f t="shared" si="1"/>
        <v>115.63679999999998</v>
      </c>
    </row>
    <row r="11" spans="1:11" ht="15.75">
      <c r="A11" s="15">
        <v>4</v>
      </c>
      <c r="B11" s="19" t="s">
        <v>19</v>
      </c>
      <c r="C11" s="19">
        <v>4</v>
      </c>
      <c r="D11" s="19"/>
      <c r="E11" s="20">
        <v>251.03</v>
      </c>
      <c r="F11" s="21">
        <f t="shared" si="2"/>
        <v>5806.3238999999994</v>
      </c>
      <c r="G11" s="21">
        <f t="shared" si="3"/>
        <v>15.0618</v>
      </c>
      <c r="H11" s="22">
        <v>13.08</v>
      </c>
      <c r="I11" s="23">
        <f t="shared" si="4"/>
        <v>23221.982003999998</v>
      </c>
      <c r="J11" s="24">
        <f t="shared" si="0"/>
        <v>29028.305903999997</v>
      </c>
      <c r="K11" s="23">
        <f t="shared" si="1"/>
        <v>115.63679999999999</v>
      </c>
    </row>
    <row r="12" spans="1:11" ht="15.75">
      <c r="A12" s="15">
        <v>5</v>
      </c>
      <c r="B12" s="19" t="s">
        <v>19</v>
      </c>
      <c r="C12" s="19">
        <v>5</v>
      </c>
      <c r="D12" s="19">
        <v>1</v>
      </c>
      <c r="E12" s="20">
        <v>216.53</v>
      </c>
      <c r="F12" s="21">
        <f t="shared" si="2"/>
        <v>5008.3388999999997</v>
      </c>
      <c r="G12" s="21">
        <f t="shared" si="3"/>
        <v>12.9918</v>
      </c>
      <c r="H12" s="22">
        <v>14.1</v>
      </c>
      <c r="I12" s="23">
        <f t="shared" si="4"/>
        <v>20030.497403999998</v>
      </c>
      <c r="J12" s="24">
        <f t="shared" si="0"/>
        <v>25038.836303999997</v>
      </c>
      <c r="K12" s="23">
        <f t="shared" si="1"/>
        <v>115.63679999999998</v>
      </c>
    </row>
    <row r="13" spans="1:11" ht="15.75">
      <c r="A13" s="15">
        <v>6</v>
      </c>
      <c r="B13" s="19" t="s">
        <v>19</v>
      </c>
      <c r="C13" s="19">
        <v>5</v>
      </c>
      <c r="D13" s="19">
        <v>2</v>
      </c>
      <c r="E13" s="20">
        <v>416.99</v>
      </c>
      <c r="F13" s="21">
        <f t="shared" si="2"/>
        <v>9644.9786999999997</v>
      </c>
      <c r="G13" s="21">
        <f t="shared" si="3"/>
        <v>25.019400000000001</v>
      </c>
      <c r="H13" s="22">
        <v>24.2</v>
      </c>
      <c r="I13" s="23">
        <f t="shared" si="4"/>
        <v>38574.410532000002</v>
      </c>
      <c r="J13" s="24">
        <f t="shared" si="0"/>
        <v>48219.389232000001</v>
      </c>
      <c r="K13" s="23">
        <f t="shared" si="1"/>
        <v>115.63679999999999</v>
      </c>
    </row>
    <row r="14" spans="1:11" ht="15.75">
      <c r="A14" s="15">
        <v>7</v>
      </c>
      <c r="B14" s="19" t="s">
        <v>19</v>
      </c>
      <c r="C14" s="19">
        <v>6</v>
      </c>
      <c r="D14" s="19"/>
      <c r="E14" s="20">
        <v>210.87</v>
      </c>
      <c r="F14" s="21">
        <f t="shared" si="2"/>
        <v>4877.4231</v>
      </c>
      <c r="G14" s="21">
        <f t="shared" si="3"/>
        <v>12.652200000000001</v>
      </c>
      <c r="H14" s="22">
        <v>12.9</v>
      </c>
      <c r="I14" s="23">
        <f t="shared" si="4"/>
        <v>19506.908916</v>
      </c>
      <c r="J14" s="24">
        <f t="shared" si="0"/>
        <v>24384.332016</v>
      </c>
      <c r="K14" s="23">
        <f t="shared" si="1"/>
        <v>115.63679999999999</v>
      </c>
    </row>
    <row r="15" spans="1:11" ht="15.75">
      <c r="A15" s="15">
        <v>8</v>
      </c>
      <c r="B15" s="19" t="s">
        <v>19</v>
      </c>
      <c r="C15" s="19">
        <v>6</v>
      </c>
      <c r="D15" s="19">
        <v>2</v>
      </c>
      <c r="E15" s="20">
        <v>285.79000000000002</v>
      </c>
      <c r="F15" s="21">
        <f t="shared" si="2"/>
        <v>6610.3227000000006</v>
      </c>
      <c r="G15" s="21">
        <f t="shared" si="3"/>
        <v>17.147400000000001</v>
      </c>
      <c r="H15" s="22">
        <v>18.3</v>
      </c>
      <c r="I15" s="23">
        <f t="shared" si="4"/>
        <v>26437.518372000002</v>
      </c>
      <c r="J15" s="24">
        <f t="shared" si="0"/>
        <v>33047.841072000003</v>
      </c>
      <c r="K15" s="30">
        <f t="shared" si="1"/>
        <v>115.63680000000001</v>
      </c>
    </row>
    <row r="16" spans="1:11" ht="15.75">
      <c r="A16" s="15">
        <v>9</v>
      </c>
      <c r="B16" s="19" t="s">
        <v>19</v>
      </c>
      <c r="C16" s="19">
        <v>7</v>
      </c>
      <c r="D16" s="19"/>
      <c r="E16" s="20">
        <v>210.26</v>
      </c>
      <c r="F16" s="21">
        <f t="shared" si="2"/>
        <v>4863.3137999999999</v>
      </c>
      <c r="G16" s="21">
        <f t="shared" si="3"/>
        <v>12.615599999999999</v>
      </c>
      <c r="H16" s="22">
        <v>13.97</v>
      </c>
      <c r="I16" s="23">
        <f t="shared" si="4"/>
        <v>19450.479767999997</v>
      </c>
      <c r="J16" s="24">
        <f t="shared" si="0"/>
        <v>24313.793567999997</v>
      </c>
      <c r="K16" s="30">
        <f t="shared" si="1"/>
        <v>115.63679999999999</v>
      </c>
    </row>
    <row r="17" spans="1:11" ht="15.75">
      <c r="A17" s="15">
        <v>10</v>
      </c>
      <c r="B17" s="19" t="s">
        <v>19</v>
      </c>
      <c r="C17" s="19">
        <v>8</v>
      </c>
      <c r="D17" s="19"/>
      <c r="E17" s="20">
        <v>131.16999999999999</v>
      </c>
      <c r="F17" s="21">
        <f t="shared" si="2"/>
        <v>3033.9620999999997</v>
      </c>
      <c r="G17" s="21">
        <f t="shared" si="3"/>
        <v>7.8701999999999988</v>
      </c>
      <c r="H17" s="22">
        <v>10.23</v>
      </c>
      <c r="I17" s="23">
        <f t="shared" si="4"/>
        <v>12134.116955999998</v>
      </c>
      <c r="J17" s="24">
        <f t="shared" si="0"/>
        <v>15168.079055999999</v>
      </c>
      <c r="K17" s="30">
        <f t="shared" si="1"/>
        <v>115.63679999999999</v>
      </c>
    </row>
    <row r="18" spans="1:11" ht="15.75">
      <c r="A18" s="15">
        <v>11</v>
      </c>
      <c r="B18" s="19" t="s">
        <v>19</v>
      </c>
      <c r="C18" s="19">
        <v>9</v>
      </c>
      <c r="D18" s="19"/>
      <c r="E18" s="20">
        <v>214.81</v>
      </c>
      <c r="F18" s="21">
        <f t="shared" si="2"/>
        <v>4968.5553</v>
      </c>
      <c r="G18" s="21">
        <f t="shared" si="3"/>
        <v>12.8886</v>
      </c>
      <c r="H18" s="22">
        <v>19.8</v>
      </c>
      <c r="I18" s="23">
        <f t="shared" si="4"/>
        <v>19871.385708000002</v>
      </c>
      <c r="J18" s="24">
        <f t="shared" si="0"/>
        <v>24839.941008000002</v>
      </c>
      <c r="K18" s="30">
        <f t="shared" si="1"/>
        <v>115.63680000000001</v>
      </c>
    </row>
    <row r="19" spans="1:11" ht="15.75">
      <c r="A19" s="15">
        <v>12</v>
      </c>
      <c r="B19" s="19" t="s">
        <v>19</v>
      </c>
      <c r="C19" s="19">
        <v>10</v>
      </c>
      <c r="D19" s="19"/>
      <c r="E19" s="20">
        <v>257.42</v>
      </c>
      <c r="F19" s="21">
        <f t="shared" si="2"/>
        <v>5954.1246000000001</v>
      </c>
      <c r="G19" s="21">
        <f t="shared" si="3"/>
        <v>15.4452</v>
      </c>
      <c r="H19" s="22">
        <v>11.95</v>
      </c>
      <c r="I19" s="23">
        <f t="shared" si="4"/>
        <v>23813.100456</v>
      </c>
      <c r="J19" s="24">
        <f t="shared" si="0"/>
        <v>29767.225055999999</v>
      </c>
      <c r="K19" s="30">
        <f t="shared" si="1"/>
        <v>115.63679999999999</v>
      </c>
    </row>
    <row r="20" spans="1:11" ht="15.75">
      <c r="A20" s="15">
        <v>13</v>
      </c>
      <c r="B20" s="19" t="s">
        <v>19</v>
      </c>
      <c r="C20" s="19">
        <v>10</v>
      </c>
      <c r="D20" s="19">
        <v>2</v>
      </c>
      <c r="E20" s="20">
        <v>320.74</v>
      </c>
      <c r="F20" s="21">
        <f t="shared" si="2"/>
        <v>7418.7161999999998</v>
      </c>
      <c r="G20" s="21">
        <f t="shared" si="3"/>
        <v>19.244399999999999</v>
      </c>
      <c r="H20" s="22">
        <v>18.72</v>
      </c>
      <c r="I20" s="23">
        <f t="shared" si="4"/>
        <v>29670.631031999998</v>
      </c>
      <c r="J20" s="24">
        <f t="shared" si="0"/>
        <v>37089.347232</v>
      </c>
      <c r="K20" s="30">
        <f t="shared" si="1"/>
        <v>115.63679999999999</v>
      </c>
    </row>
    <row r="21" spans="1:11" ht="15.75">
      <c r="A21" s="15">
        <v>14</v>
      </c>
      <c r="B21" s="19" t="s">
        <v>19</v>
      </c>
      <c r="C21" s="19">
        <v>11</v>
      </c>
      <c r="D21" s="19">
        <v>1</v>
      </c>
      <c r="E21" s="20">
        <v>203.89</v>
      </c>
      <c r="F21" s="21">
        <f t="shared" si="2"/>
        <v>4715.9756999999991</v>
      </c>
      <c r="G21" s="21">
        <f t="shared" si="3"/>
        <v>12.2334</v>
      </c>
      <c r="H21" s="22">
        <v>11.49</v>
      </c>
      <c r="I21" s="23">
        <f t="shared" si="4"/>
        <v>18861.211452</v>
      </c>
      <c r="J21" s="24">
        <f t="shared" si="0"/>
        <v>23577.187151999999</v>
      </c>
      <c r="K21" s="30">
        <f t="shared" si="1"/>
        <v>115.63679999999999</v>
      </c>
    </row>
    <row r="22" spans="1:11" ht="15.75">
      <c r="A22" s="15">
        <v>15</v>
      </c>
      <c r="B22" s="19" t="s">
        <v>19</v>
      </c>
      <c r="C22" s="19">
        <v>11</v>
      </c>
      <c r="D22" s="19">
        <v>2</v>
      </c>
      <c r="E22" s="20">
        <v>525.19000000000005</v>
      </c>
      <c r="F22" s="21">
        <f t="shared" si="2"/>
        <v>12147.644700000001</v>
      </c>
      <c r="G22" s="21">
        <f t="shared" si="3"/>
        <v>31.511400000000002</v>
      </c>
      <c r="H22" s="22">
        <v>31.32</v>
      </c>
      <c r="I22" s="23">
        <f t="shared" si="4"/>
        <v>48583.646292000005</v>
      </c>
      <c r="J22" s="24">
        <f t="shared" si="0"/>
        <v>60731.290992000009</v>
      </c>
      <c r="K22" s="30">
        <f t="shared" si="1"/>
        <v>115.63680000000001</v>
      </c>
    </row>
    <row r="23" spans="1:11" ht="15.75">
      <c r="A23" s="15">
        <v>16</v>
      </c>
      <c r="B23" s="19" t="s">
        <v>19</v>
      </c>
      <c r="C23" s="19">
        <v>11</v>
      </c>
      <c r="D23" s="19">
        <v>3</v>
      </c>
      <c r="E23" s="20">
        <v>209.96</v>
      </c>
      <c r="F23" s="21">
        <f t="shared" si="2"/>
        <v>4856.3747999999996</v>
      </c>
      <c r="G23" s="21">
        <f t="shared" si="3"/>
        <v>12.5976</v>
      </c>
      <c r="H23" s="22">
        <v>18.54</v>
      </c>
      <c r="I23" s="23">
        <f t="shared" si="4"/>
        <v>19422.727727999998</v>
      </c>
      <c r="J23" s="24">
        <f t="shared" si="0"/>
        <v>24279.102527999996</v>
      </c>
      <c r="K23" s="30">
        <f t="shared" si="1"/>
        <v>115.63679999999998</v>
      </c>
    </row>
    <row r="24" spans="1:11" ht="15.75">
      <c r="A24" s="15">
        <v>17</v>
      </c>
      <c r="B24" s="19" t="s">
        <v>19</v>
      </c>
      <c r="C24" s="19">
        <v>16</v>
      </c>
      <c r="D24" s="19"/>
      <c r="E24" s="20">
        <v>367.8</v>
      </c>
      <c r="F24" s="21">
        <f t="shared" si="2"/>
        <v>8507.2139999999999</v>
      </c>
      <c r="G24" s="21">
        <f t="shared" si="3"/>
        <v>22.068000000000001</v>
      </c>
      <c r="H24" s="22">
        <v>34.380000000000003</v>
      </c>
      <c r="I24" s="23">
        <f t="shared" si="4"/>
        <v>34024.001040000003</v>
      </c>
      <c r="J24" s="24">
        <f t="shared" si="0"/>
        <v>42531.215040000003</v>
      </c>
      <c r="K24" s="30">
        <f t="shared" si="1"/>
        <v>115.63680000000001</v>
      </c>
    </row>
    <row r="25" spans="1:11" ht="15.75">
      <c r="A25" s="15">
        <v>18</v>
      </c>
      <c r="B25" s="19" t="s">
        <v>19</v>
      </c>
      <c r="C25" s="19">
        <v>17</v>
      </c>
      <c r="D25" s="19"/>
      <c r="E25" s="20">
        <v>529.74</v>
      </c>
      <c r="F25" s="21">
        <f t="shared" si="2"/>
        <v>12252.886199999999</v>
      </c>
      <c r="G25" s="21">
        <f t="shared" si="3"/>
        <v>31.784399999999998</v>
      </c>
      <c r="H25" s="22">
        <v>34.5</v>
      </c>
      <c r="I25" s="23">
        <f t="shared" si="4"/>
        <v>49004.552231999995</v>
      </c>
      <c r="J25" s="24">
        <f t="shared" si="0"/>
        <v>61257.438431999995</v>
      </c>
      <c r="K25" s="30">
        <f t="shared" si="1"/>
        <v>115.63679999999999</v>
      </c>
    </row>
    <row r="26" spans="1:11" ht="15.75">
      <c r="A26" s="15">
        <v>19</v>
      </c>
      <c r="B26" s="19" t="s">
        <v>19</v>
      </c>
      <c r="C26" s="19">
        <v>20</v>
      </c>
      <c r="D26" s="19"/>
      <c r="E26" s="20">
        <v>390.79</v>
      </c>
      <c r="F26" s="21">
        <f t="shared" si="2"/>
        <v>9038.9727000000003</v>
      </c>
      <c r="G26" s="21">
        <f t="shared" si="3"/>
        <v>23.447400000000002</v>
      </c>
      <c r="H26" s="22">
        <v>23.88</v>
      </c>
      <c r="I26" s="23">
        <f t="shared" si="4"/>
        <v>36150.732371999999</v>
      </c>
      <c r="J26" s="24">
        <f t="shared" si="0"/>
        <v>45189.705071999997</v>
      </c>
      <c r="K26" s="30">
        <f t="shared" si="1"/>
        <v>115.63679999999998</v>
      </c>
    </row>
    <row r="27" spans="1:11" ht="15.75">
      <c r="A27" s="15">
        <v>20</v>
      </c>
      <c r="B27" s="19" t="s">
        <v>20</v>
      </c>
      <c r="C27" s="19">
        <v>6</v>
      </c>
      <c r="D27" s="19"/>
      <c r="E27" s="20">
        <v>1014.05</v>
      </c>
      <c r="F27" s="21">
        <f t="shared" si="2"/>
        <v>23454.976499999997</v>
      </c>
      <c r="G27" s="21">
        <f t="shared" si="3"/>
        <v>60.842999999999996</v>
      </c>
      <c r="H27" s="25">
        <v>62.82</v>
      </c>
      <c r="I27" s="23">
        <f t="shared" si="4"/>
        <v>93806.520539999998</v>
      </c>
      <c r="J27" s="24">
        <f t="shared" si="0"/>
        <v>117261.49703999999</v>
      </c>
      <c r="K27" s="30">
        <f t="shared" si="1"/>
        <v>115.63679999999999</v>
      </c>
    </row>
    <row r="28" spans="1:11" ht="15.75">
      <c r="A28" s="15">
        <v>21</v>
      </c>
      <c r="B28" s="19" t="s">
        <v>20</v>
      </c>
      <c r="C28" s="19">
        <v>8</v>
      </c>
      <c r="D28" s="19"/>
      <c r="E28" s="20">
        <v>728.5</v>
      </c>
      <c r="F28" s="21">
        <f t="shared" si="2"/>
        <v>16850.204999999998</v>
      </c>
      <c r="G28" s="21">
        <f t="shared" si="3"/>
        <v>43.71</v>
      </c>
      <c r="H28" s="25">
        <v>49.26</v>
      </c>
      <c r="I28" s="23">
        <f t="shared" si="4"/>
        <v>67391.203800000003</v>
      </c>
      <c r="J28" s="24">
        <f t="shared" si="0"/>
        <v>84241.408800000005</v>
      </c>
      <c r="K28" s="30">
        <f t="shared" si="1"/>
        <v>115.63680000000001</v>
      </c>
    </row>
    <row r="29" spans="1:11" ht="15.75">
      <c r="A29" s="15">
        <v>22</v>
      </c>
      <c r="B29" s="19" t="s">
        <v>20</v>
      </c>
      <c r="C29" s="19">
        <v>10</v>
      </c>
      <c r="D29" s="19">
        <v>1</v>
      </c>
      <c r="E29" s="20">
        <v>1004.53</v>
      </c>
      <c r="F29" s="21">
        <f t="shared" si="2"/>
        <v>23234.778899999998</v>
      </c>
      <c r="G29" s="21">
        <f t="shared" si="3"/>
        <v>60.271799999999999</v>
      </c>
      <c r="H29" s="25">
        <v>65.62</v>
      </c>
      <c r="I29" s="23">
        <f t="shared" si="4"/>
        <v>92925.855803999992</v>
      </c>
      <c r="J29" s="24">
        <f t="shared" si="0"/>
        <v>116160.634704</v>
      </c>
      <c r="K29" s="30">
        <f t="shared" si="1"/>
        <v>115.63679999999999</v>
      </c>
    </row>
    <row r="30" spans="1:11" ht="15.75">
      <c r="A30" s="15">
        <v>23</v>
      </c>
      <c r="B30" s="19" t="s">
        <v>21</v>
      </c>
      <c r="C30" s="19">
        <v>5</v>
      </c>
      <c r="D30" s="19">
        <v>1</v>
      </c>
      <c r="E30" s="20">
        <v>670.19</v>
      </c>
      <c r="F30" s="21">
        <f t="shared" si="2"/>
        <v>15501.494700000001</v>
      </c>
      <c r="G30" s="21">
        <f t="shared" si="3"/>
        <v>40.211400000000005</v>
      </c>
      <c r="H30" s="16">
        <v>42.9</v>
      </c>
      <c r="I30" s="23">
        <f t="shared" si="4"/>
        <v>61997.132292000009</v>
      </c>
      <c r="J30" s="24">
        <f t="shared" si="0"/>
        <v>77498.626992000005</v>
      </c>
      <c r="K30" s="30">
        <f t="shared" si="1"/>
        <v>115.63679999999999</v>
      </c>
    </row>
    <row r="31" spans="1:11" ht="15.75">
      <c r="A31" s="15">
        <v>24</v>
      </c>
      <c r="B31" s="19" t="s">
        <v>21</v>
      </c>
      <c r="C31" s="19">
        <v>5</v>
      </c>
      <c r="D31" s="19">
        <v>2</v>
      </c>
      <c r="E31" s="20">
        <v>494.42</v>
      </c>
      <c r="F31" s="21">
        <f t="shared" si="2"/>
        <v>11435.934600000001</v>
      </c>
      <c r="G31" s="21">
        <f t="shared" si="3"/>
        <v>29.665199999999999</v>
      </c>
      <c r="H31" s="16">
        <v>26.34</v>
      </c>
      <c r="I31" s="23">
        <f t="shared" si="4"/>
        <v>45737.212055999997</v>
      </c>
      <c r="J31" s="24">
        <f t="shared" si="0"/>
        <v>57173.146655999997</v>
      </c>
      <c r="K31" s="30">
        <f t="shared" si="1"/>
        <v>115.63679999999999</v>
      </c>
    </row>
    <row r="32" spans="1:11" ht="15.75">
      <c r="A32" s="15">
        <v>25</v>
      </c>
      <c r="B32" s="19" t="s">
        <v>21</v>
      </c>
      <c r="C32" s="19">
        <v>7</v>
      </c>
      <c r="D32" s="19">
        <v>1</v>
      </c>
      <c r="E32" s="20">
        <v>641.22</v>
      </c>
      <c r="F32" s="21">
        <f t="shared" si="2"/>
        <v>14831.418600000001</v>
      </c>
      <c r="G32" s="21">
        <f t="shared" si="3"/>
        <v>38.473199999999999</v>
      </c>
      <c r="H32" s="16">
        <v>43.92</v>
      </c>
      <c r="I32" s="23">
        <f t="shared" si="4"/>
        <v>59317.210295999997</v>
      </c>
      <c r="J32" s="24">
        <f t="shared" si="0"/>
        <v>74148.628895999995</v>
      </c>
      <c r="K32" s="30">
        <f t="shared" si="1"/>
        <v>115.63679999999999</v>
      </c>
    </row>
    <row r="33" spans="1:11" ht="15.75">
      <c r="A33" s="15">
        <v>26</v>
      </c>
      <c r="B33" s="19" t="s">
        <v>21</v>
      </c>
      <c r="C33" s="19">
        <v>7</v>
      </c>
      <c r="D33" s="19">
        <v>2</v>
      </c>
      <c r="E33" s="20">
        <v>473.5</v>
      </c>
      <c r="F33" s="21">
        <f t="shared" si="2"/>
        <v>10952.055</v>
      </c>
      <c r="G33" s="21">
        <f t="shared" si="3"/>
        <v>28.41</v>
      </c>
      <c r="H33" s="16">
        <v>28.02</v>
      </c>
      <c r="I33" s="23">
        <f t="shared" si="4"/>
        <v>43801.969799999999</v>
      </c>
      <c r="J33" s="24">
        <f t="shared" si="0"/>
        <v>54754.024799999999</v>
      </c>
      <c r="K33" s="30">
        <f t="shared" si="1"/>
        <v>115.63679999999999</v>
      </c>
    </row>
    <row r="34" spans="1:11" ht="15.75">
      <c r="A34" s="15">
        <v>27</v>
      </c>
      <c r="B34" s="19" t="s">
        <v>21</v>
      </c>
      <c r="C34" s="19">
        <v>9</v>
      </c>
      <c r="D34" s="19">
        <v>1</v>
      </c>
      <c r="E34" s="20">
        <v>620.26</v>
      </c>
      <c r="F34" s="21">
        <f t="shared" si="2"/>
        <v>14346.613799999999</v>
      </c>
      <c r="G34" s="21">
        <f t="shared" si="3"/>
        <v>37.215599999999995</v>
      </c>
      <c r="H34" s="16">
        <v>39.119999999999997</v>
      </c>
      <c r="I34" s="23">
        <f t="shared" si="4"/>
        <v>57378.267767999991</v>
      </c>
      <c r="J34" s="24">
        <f t="shared" si="0"/>
        <v>71724.881567999983</v>
      </c>
      <c r="K34" s="30">
        <f t="shared" si="1"/>
        <v>115.63679999999998</v>
      </c>
    </row>
    <row r="35" spans="1:11" ht="15.75">
      <c r="A35" s="15">
        <v>28</v>
      </c>
      <c r="B35" s="19" t="s">
        <v>21</v>
      </c>
      <c r="C35" s="19">
        <v>9</v>
      </c>
      <c r="D35" s="19">
        <v>2</v>
      </c>
      <c r="E35" s="20">
        <v>172.09</v>
      </c>
      <c r="F35" s="21">
        <f t="shared" si="2"/>
        <v>3980.4416999999999</v>
      </c>
      <c r="G35" s="21">
        <f t="shared" si="3"/>
        <v>10.3254</v>
      </c>
      <c r="H35" s="25">
        <v>11.1</v>
      </c>
      <c r="I35" s="23">
        <f t="shared" si="4"/>
        <v>15919.495212</v>
      </c>
      <c r="J35" s="24">
        <f t="shared" si="0"/>
        <v>19899.936912000001</v>
      </c>
      <c r="K35" s="30">
        <f t="shared" si="1"/>
        <v>115.63680000000001</v>
      </c>
    </row>
    <row r="36" spans="1:11" ht="15.75">
      <c r="A36" s="15">
        <v>29</v>
      </c>
      <c r="B36" s="19" t="s">
        <v>21</v>
      </c>
      <c r="C36" s="19">
        <v>11</v>
      </c>
      <c r="D36" s="19">
        <v>1</v>
      </c>
      <c r="E36" s="20">
        <v>692.51</v>
      </c>
      <c r="F36" s="21">
        <f t="shared" si="2"/>
        <v>16017.756299999999</v>
      </c>
      <c r="G36" s="21">
        <f t="shared" si="3"/>
        <v>41.550599999999996</v>
      </c>
      <c r="H36" s="25">
        <v>41.699999999999996</v>
      </c>
      <c r="I36" s="23">
        <f t="shared" si="4"/>
        <v>64061.884067999992</v>
      </c>
      <c r="J36" s="24">
        <f t="shared" si="0"/>
        <v>80079.640367999993</v>
      </c>
      <c r="K36" s="30">
        <f t="shared" si="1"/>
        <v>115.63679999999999</v>
      </c>
    </row>
    <row r="37" spans="1:11" ht="15.75">
      <c r="A37" s="15">
        <v>30</v>
      </c>
      <c r="B37" s="19" t="s">
        <v>21</v>
      </c>
      <c r="C37" s="19">
        <v>13</v>
      </c>
      <c r="D37" s="19">
        <v>1</v>
      </c>
      <c r="E37" s="20">
        <v>614.96</v>
      </c>
      <c r="F37" s="21">
        <f t="shared" si="2"/>
        <v>14224.024800000001</v>
      </c>
      <c r="G37" s="21">
        <f t="shared" si="3"/>
        <v>36.897600000000004</v>
      </c>
      <c r="H37" s="25">
        <v>40.08</v>
      </c>
      <c r="I37" s="23">
        <f t="shared" si="4"/>
        <v>56887.981728000006</v>
      </c>
      <c r="J37" s="24">
        <f t="shared" si="0"/>
        <v>71112.006528000013</v>
      </c>
      <c r="K37" s="30">
        <f t="shared" si="1"/>
        <v>115.63680000000001</v>
      </c>
    </row>
    <row r="38" spans="1:11" ht="15.75">
      <c r="A38" s="15">
        <v>31</v>
      </c>
      <c r="B38" s="19" t="s">
        <v>21</v>
      </c>
      <c r="C38" s="19">
        <v>17</v>
      </c>
      <c r="D38" s="19">
        <v>2</v>
      </c>
      <c r="E38" s="20">
        <v>1048.03</v>
      </c>
      <c r="F38" s="21">
        <f t="shared" si="2"/>
        <v>24240.9339</v>
      </c>
      <c r="G38" s="21">
        <f t="shared" si="3"/>
        <v>62.881799999999998</v>
      </c>
      <c r="H38" s="25">
        <v>61.13</v>
      </c>
      <c r="I38" s="23">
        <f t="shared" si="4"/>
        <v>96949.901603999999</v>
      </c>
      <c r="J38" s="24">
        <f t="shared" si="0"/>
        <v>121190.835504</v>
      </c>
      <c r="K38" s="30">
        <f t="shared" si="1"/>
        <v>115.63680000000001</v>
      </c>
    </row>
    <row r="39" spans="1:11" ht="15.75">
      <c r="A39" s="15">
        <v>32</v>
      </c>
      <c r="B39" s="19" t="s">
        <v>22</v>
      </c>
      <c r="C39" s="19">
        <v>2</v>
      </c>
      <c r="D39" s="19"/>
      <c r="E39" s="26">
        <v>287.41000000000003</v>
      </c>
      <c r="F39" s="21">
        <f t="shared" si="2"/>
        <v>6647.7933000000003</v>
      </c>
      <c r="G39" s="21">
        <f t="shared" si="3"/>
        <v>17.244600000000002</v>
      </c>
      <c r="H39" s="25">
        <v>13.62</v>
      </c>
      <c r="I39" s="23">
        <f t="shared" si="4"/>
        <v>26587.379388000001</v>
      </c>
      <c r="J39" s="24">
        <f t="shared" si="0"/>
        <v>33235.172687999999</v>
      </c>
      <c r="K39" s="30">
        <f t="shared" si="1"/>
        <v>115.63679999999998</v>
      </c>
    </row>
    <row r="40" spans="1:11" ht="15.75">
      <c r="A40" s="15">
        <v>33</v>
      </c>
      <c r="B40" s="19" t="s">
        <v>22</v>
      </c>
      <c r="C40" s="19">
        <v>4</v>
      </c>
      <c r="D40" s="19">
        <v>1</v>
      </c>
      <c r="E40" s="26">
        <v>1059.83</v>
      </c>
      <c r="F40" s="21">
        <f t="shared" si="2"/>
        <v>24513.867899999997</v>
      </c>
      <c r="G40" s="21">
        <f t="shared" si="3"/>
        <v>63.589799999999997</v>
      </c>
      <c r="H40" s="25">
        <v>65.7</v>
      </c>
      <c r="I40" s="23">
        <f t="shared" si="4"/>
        <v>98041.481843999994</v>
      </c>
      <c r="J40" s="24">
        <f t="shared" si="0"/>
        <v>122555.34974399999</v>
      </c>
      <c r="K40" s="30">
        <f t="shared" si="1"/>
        <v>115.63679999999999</v>
      </c>
    </row>
    <row r="41" spans="1:11" ht="15.75">
      <c r="A41" s="15">
        <v>34</v>
      </c>
      <c r="B41" s="19" t="s">
        <v>22</v>
      </c>
      <c r="C41" s="19">
        <v>4</v>
      </c>
      <c r="D41" s="19">
        <v>2</v>
      </c>
      <c r="E41" s="26">
        <v>775.79</v>
      </c>
      <c r="F41" s="21">
        <f t="shared" si="2"/>
        <v>17944.022699999998</v>
      </c>
      <c r="G41" s="21">
        <f t="shared" si="3"/>
        <v>46.547399999999996</v>
      </c>
      <c r="H41" s="25">
        <v>51.66</v>
      </c>
      <c r="I41" s="23">
        <f t="shared" si="4"/>
        <v>71765.850371999986</v>
      </c>
      <c r="J41" s="24">
        <f t="shared" si="0"/>
        <v>89709.873071999988</v>
      </c>
      <c r="K41" s="30">
        <f t="shared" si="1"/>
        <v>115.63679999999999</v>
      </c>
    </row>
    <row r="42" spans="1:11" ht="15.75">
      <c r="A42" s="15">
        <v>35</v>
      </c>
      <c r="B42" s="19" t="s">
        <v>22</v>
      </c>
      <c r="C42" s="19">
        <v>4</v>
      </c>
      <c r="D42" s="19">
        <v>3</v>
      </c>
      <c r="E42" s="26">
        <v>1241.46</v>
      </c>
      <c r="F42" s="21">
        <f t="shared" si="2"/>
        <v>28714.969799999999</v>
      </c>
      <c r="G42" s="21">
        <f t="shared" si="3"/>
        <v>74.4876</v>
      </c>
      <c r="H42" s="25">
        <v>79.8</v>
      </c>
      <c r="I42" s="23">
        <f t="shared" si="4"/>
        <v>114843.491928</v>
      </c>
      <c r="J42" s="24">
        <f t="shared" si="0"/>
        <v>143558.46172799999</v>
      </c>
      <c r="K42" s="30">
        <f t="shared" si="1"/>
        <v>115.63679999999999</v>
      </c>
    </row>
    <row r="43" spans="1:11" ht="15.75">
      <c r="A43" s="15">
        <v>36</v>
      </c>
      <c r="B43" s="19" t="s">
        <v>22</v>
      </c>
      <c r="C43" s="19">
        <v>6</v>
      </c>
      <c r="D43" s="19">
        <v>2</v>
      </c>
      <c r="E43" s="26">
        <v>332.52</v>
      </c>
      <c r="F43" s="21">
        <f t="shared" si="2"/>
        <v>7691.1875999999993</v>
      </c>
      <c r="G43" s="21">
        <f t="shared" si="3"/>
        <v>19.951199999999996</v>
      </c>
      <c r="H43" s="25">
        <v>19.86</v>
      </c>
      <c r="I43" s="23">
        <f t="shared" si="4"/>
        <v>30760.361135999992</v>
      </c>
      <c r="J43" s="24">
        <f t="shared" si="0"/>
        <v>38451.54873599999</v>
      </c>
      <c r="K43" s="30">
        <f t="shared" si="1"/>
        <v>115.63679999999998</v>
      </c>
    </row>
    <row r="44" spans="1:11" ht="15.75">
      <c r="A44" s="15">
        <v>37</v>
      </c>
      <c r="B44" s="19" t="s">
        <v>22</v>
      </c>
      <c r="C44" s="19">
        <v>8</v>
      </c>
      <c r="D44" s="19">
        <v>1</v>
      </c>
      <c r="E44" s="26">
        <v>658.89</v>
      </c>
      <c r="F44" s="21">
        <f t="shared" si="2"/>
        <v>15240.125699999999</v>
      </c>
      <c r="G44" s="21">
        <f t="shared" si="3"/>
        <v>39.5334</v>
      </c>
      <c r="H44" s="25">
        <v>36.299999999999997</v>
      </c>
      <c r="I44" s="23">
        <f t="shared" si="4"/>
        <v>60951.805452000001</v>
      </c>
      <c r="J44" s="24">
        <f t="shared" si="0"/>
        <v>76191.931152000005</v>
      </c>
      <c r="K44" s="30">
        <f t="shared" si="1"/>
        <v>115.63680000000001</v>
      </c>
    </row>
    <row r="45" spans="1:11" ht="15.75">
      <c r="A45" s="15">
        <v>38</v>
      </c>
      <c r="B45" s="19" t="s">
        <v>22</v>
      </c>
      <c r="C45" s="19">
        <v>8</v>
      </c>
      <c r="D45" s="19">
        <v>2</v>
      </c>
      <c r="E45" s="26">
        <v>654.78</v>
      </c>
      <c r="F45" s="21">
        <f t="shared" si="2"/>
        <v>15145.061399999999</v>
      </c>
      <c r="G45" s="21">
        <f t="shared" si="3"/>
        <v>39.286799999999999</v>
      </c>
      <c r="H45" s="25">
        <v>37.32</v>
      </c>
      <c r="I45" s="23">
        <f t="shared" si="4"/>
        <v>60571.602503999995</v>
      </c>
      <c r="J45" s="24">
        <f t="shared" si="0"/>
        <v>75716.663903999986</v>
      </c>
      <c r="K45" s="30">
        <f t="shared" si="1"/>
        <v>115.63679999999998</v>
      </c>
    </row>
    <row r="46" spans="1:11" ht="15.75">
      <c r="A46" s="15">
        <v>39</v>
      </c>
      <c r="B46" s="19" t="s">
        <v>22</v>
      </c>
      <c r="C46" s="19">
        <v>8</v>
      </c>
      <c r="D46" s="19">
        <v>3</v>
      </c>
      <c r="E46" s="26">
        <v>428.77</v>
      </c>
      <c r="F46" s="21">
        <f t="shared" si="2"/>
        <v>9917.4501</v>
      </c>
      <c r="G46" s="21">
        <f t="shared" si="3"/>
        <v>25.726199999999999</v>
      </c>
      <c r="H46" s="25">
        <v>26.52</v>
      </c>
      <c r="I46" s="23">
        <f t="shared" si="4"/>
        <v>39664.140635999996</v>
      </c>
      <c r="J46" s="24">
        <f t="shared" si="0"/>
        <v>49581.590735999998</v>
      </c>
      <c r="K46" s="30">
        <f t="shared" si="1"/>
        <v>115.63679999999999</v>
      </c>
    </row>
    <row r="47" spans="1:11" ht="15.75">
      <c r="A47" s="15">
        <v>40</v>
      </c>
      <c r="B47" s="19" t="s">
        <v>22</v>
      </c>
      <c r="C47" s="19">
        <v>8</v>
      </c>
      <c r="D47" s="19">
        <v>4</v>
      </c>
      <c r="E47" s="26">
        <v>223.86</v>
      </c>
      <c r="F47" s="21">
        <f t="shared" si="2"/>
        <v>5177.8818000000001</v>
      </c>
      <c r="G47" s="21">
        <f t="shared" si="3"/>
        <v>13.4316</v>
      </c>
      <c r="H47" s="25">
        <v>15.84</v>
      </c>
      <c r="I47" s="23">
        <f t="shared" si="4"/>
        <v>20708.572248</v>
      </c>
      <c r="J47" s="24">
        <f t="shared" si="0"/>
        <v>25886.454048</v>
      </c>
      <c r="K47" s="30">
        <f t="shared" si="1"/>
        <v>115.63679999999999</v>
      </c>
    </row>
    <row r="48" spans="1:11" ht="15.75">
      <c r="A48" s="15">
        <v>41</v>
      </c>
      <c r="B48" s="19" t="s">
        <v>22</v>
      </c>
      <c r="C48" s="19">
        <v>8</v>
      </c>
      <c r="D48" s="19">
        <v>5</v>
      </c>
      <c r="E48" s="26">
        <v>378.91</v>
      </c>
      <c r="F48" s="21">
        <f t="shared" si="2"/>
        <v>8764.1882999999998</v>
      </c>
      <c r="G48" s="21">
        <f t="shared" si="3"/>
        <v>22.7346</v>
      </c>
      <c r="H48" s="25">
        <v>19.14</v>
      </c>
      <c r="I48" s="23">
        <f t="shared" si="4"/>
        <v>35051.751587999999</v>
      </c>
      <c r="J48" s="24">
        <f t="shared" si="0"/>
        <v>43815.939888000001</v>
      </c>
      <c r="K48" s="30">
        <f t="shared" si="1"/>
        <v>115.63679999999999</v>
      </c>
    </row>
    <row r="49" spans="1:11" ht="15.75">
      <c r="A49" s="15">
        <v>42</v>
      </c>
      <c r="B49" s="19" t="s">
        <v>22</v>
      </c>
      <c r="C49" s="19">
        <v>12</v>
      </c>
      <c r="D49" s="19">
        <v>1</v>
      </c>
      <c r="E49" s="26">
        <v>805.94</v>
      </c>
      <c r="F49" s="21">
        <f t="shared" si="2"/>
        <v>18641.392200000002</v>
      </c>
      <c r="G49" s="21">
        <f t="shared" si="3"/>
        <v>48.356400000000001</v>
      </c>
      <c r="H49" s="25">
        <v>48.12</v>
      </c>
      <c r="I49" s="23">
        <f t="shared" si="4"/>
        <v>74554.930391999995</v>
      </c>
      <c r="J49" s="24">
        <f t="shared" si="0"/>
        <v>93196.322591999997</v>
      </c>
      <c r="K49" s="30">
        <f t="shared" si="1"/>
        <v>115.63679999999999</v>
      </c>
    </row>
    <row r="50" spans="1:11" ht="15.75">
      <c r="A50" s="15">
        <v>43</v>
      </c>
      <c r="B50" s="19" t="s">
        <v>22</v>
      </c>
      <c r="C50" s="19">
        <v>12</v>
      </c>
      <c r="D50" s="19">
        <v>2</v>
      </c>
      <c r="E50" s="26">
        <v>640.37</v>
      </c>
      <c r="F50" s="21">
        <f t="shared" si="2"/>
        <v>14811.758099999999</v>
      </c>
      <c r="G50" s="21">
        <f t="shared" si="3"/>
        <v>38.422199999999997</v>
      </c>
      <c r="H50" s="25">
        <v>42.96</v>
      </c>
      <c r="I50" s="23">
        <f t="shared" si="4"/>
        <v>59238.579515999991</v>
      </c>
      <c r="J50" s="24">
        <f t="shared" si="0"/>
        <v>74050.33761599999</v>
      </c>
      <c r="K50" s="30">
        <f t="shared" si="1"/>
        <v>115.63679999999998</v>
      </c>
    </row>
    <row r="51" spans="1:11" ht="15.75">
      <c r="A51" s="15">
        <v>44</v>
      </c>
      <c r="B51" s="19" t="s">
        <v>22</v>
      </c>
      <c r="C51" s="19">
        <v>12</v>
      </c>
      <c r="D51" s="19">
        <v>3</v>
      </c>
      <c r="E51" s="26">
        <v>414.65</v>
      </c>
      <c r="F51" s="21">
        <f t="shared" si="2"/>
        <v>9590.8544999999995</v>
      </c>
      <c r="G51" s="21">
        <f t="shared" si="3"/>
        <v>24.878999999999998</v>
      </c>
      <c r="H51" s="25">
        <v>22.439999999999998</v>
      </c>
      <c r="I51" s="23">
        <f t="shared" si="4"/>
        <v>38357.944619999995</v>
      </c>
      <c r="J51" s="24">
        <f t="shared" si="0"/>
        <v>47948.799119999996</v>
      </c>
      <c r="K51" s="30">
        <f t="shared" si="1"/>
        <v>115.63679999999999</v>
      </c>
    </row>
    <row r="52" spans="1:11" ht="15.75">
      <c r="A52" s="15">
        <v>45</v>
      </c>
      <c r="B52" s="19" t="s">
        <v>23</v>
      </c>
      <c r="C52" s="19">
        <v>1</v>
      </c>
      <c r="D52" s="19"/>
      <c r="E52" s="20">
        <v>200.86</v>
      </c>
      <c r="F52" s="21">
        <f t="shared" si="2"/>
        <v>4645.8918000000003</v>
      </c>
      <c r="G52" s="21">
        <f t="shared" si="3"/>
        <v>12.051600000000001</v>
      </c>
      <c r="H52" s="25">
        <v>10.379999999999999</v>
      </c>
      <c r="I52" s="23">
        <f t="shared" si="4"/>
        <v>18580.915848000001</v>
      </c>
      <c r="J52" s="24">
        <f t="shared" si="0"/>
        <v>23226.807648000002</v>
      </c>
      <c r="K52" s="30">
        <f t="shared" si="1"/>
        <v>115.63680000000001</v>
      </c>
    </row>
    <row r="53" spans="1:11" ht="15.75">
      <c r="A53" s="15">
        <v>46</v>
      </c>
      <c r="B53" s="19" t="s">
        <v>23</v>
      </c>
      <c r="C53" s="19">
        <v>3</v>
      </c>
      <c r="D53" s="19"/>
      <c r="E53" s="20">
        <v>1113.08</v>
      </c>
      <c r="F53" s="21">
        <f t="shared" si="2"/>
        <v>25745.540399999998</v>
      </c>
      <c r="G53" s="21">
        <f t="shared" si="3"/>
        <v>66.78479999999999</v>
      </c>
      <c r="H53" s="25">
        <v>71.16</v>
      </c>
      <c r="I53" s="23">
        <f t="shared" si="4"/>
        <v>102967.46894399998</v>
      </c>
      <c r="J53" s="24">
        <f t="shared" si="0"/>
        <v>128713.00934399998</v>
      </c>
      <c r="K53" s="30">
        <f t="shared" si="1"/>
        <v>115.63679999999998</v>
      </c>
    </row>
    <row r="54" spans="1:11" ht="15.75">
      <c r="A54" s="15">
        <v>47</v>
      </c>
      <c r="B54" s="19" t="s">
        <v>23</v>
      </c>
      <c r="C54" s="19">
        <v>5</v>
      </c>
      <c r="D54" s="19"/>
      <c r="E54" s="20">
        <v>354.8</v>
      </c>
      <c r="F54" s="21">
        <f t="shared" si="2"/>
        <v>8206.5239999999994</v>
      </c>
      <c r="G54" s="21">
        <f t="shared" si="3"/>
        <v>21.288</v>
      </c>
      <c r="H54" s="25">
        <v>21.84</v>
      </c>
      <c r="I54" s="23">
        <f t="shared" si="4"/>
        <v>32821.412640000002</v>
      </c>
      <c r="J54" s="24">
        <f t="shared" si="0"/>
        <v>41027.93664</v>
      </c>
      <c r="K54" s="30">
        <f t="shared" si="1"/>
        <v>115.63679999999999</v>
      </c>
    </row>
    <row r="55" spans="1:11" ht="15.75">
      <c r="A55" s="15">
        <v>48</v>
      </c>
      <c r="B55" s="19" t="s">
        <v>23</v>
      </c>
      <c r="C55" s="19">
        <v>7</v>
      </c>
      <c r="D55" s="19"/>
      <c r="E55" s="20">
        <v>1219.32</v>
      </c>
      <c r="F55" s="21">
        <f t="shared" si="2"/>
        <v>28202.871599999999</v>
      </c>
      <c r="G55" s="21">
        <f t="shared" si="3"/>
        <v>73.159199999999998</v>
      </c>
      <c r="H55" s="25">
        <v>86.52</v>
      </c>
      <c r="I55" s="23">
        <f t="shared" si="4"/>
        <v>112795.391376</v>
      </c>
      <c r="J55" s="24">
        <f t="shared" si="0"/>
        <v>140998.262976</v>
      </c>
      <c r="K55" s="30">
        <f t="shared" si="1"/>
        <v>115.63680000000001</v>
      </c>
    </row>
    <row r="56" spans="1:11">
      <c r="E56" s="27"/>
    </row>
    <row r="57" spans="1:11">
      <c r="A57" t="s">
        <v>24</v>
      </c>
    </row>
    <row r="58" spans="1:11">
      <c r="A58" s="28">
        <v>1</v>
      </c>
      <c r="B58" s="29" t="s">
        <v>25</v>
      </c>
      <c r="C58" s="29"/>
    </row>
    <row r="59" spans="1:11">
      <c r="A59" s="28">
        <v>2</v>
      </c>
      <c r="B59" t="s">
        <v>26</v>
      </c>
    </row>
    <row r="60" spans="1:11">
      <c r="B60" t="s">
        <v>27</v>
      </c>
    </row>
  </sheetData>
  <mergeCells count="13">
    <mergeCell ref="K4:K5"/>
    <mergeCell ref="B7:D7"/>
    <mergeCell ref="B58:C58"/>
    <mergeCell ref="A1:K1"/>
    <mergeCell ref="A2:K2"/>
    <mergeCell ref="A4:A5"/>
    <mergeCell ref="B4:D4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2016-06-15T08:22:56Z</dcterms:modified>
</cp:coreProperties>
</file>