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<sst xmlns="http://schemas.openxmlformats.org/spreadsheetml/2006/main" count="55" uniqueCount="55">
  <si>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</si>
  <si>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</si>
  <si>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</si>
  <si>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</si>
  <si>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</si>
  <si>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</si>
  <si>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</si>
  <si>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</si>
  <si>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</si>
  <si>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</si>
  <si>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</si>
  <si>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</si>
  <si>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</si>
  <si>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</si>
  <si>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</si>
  <si>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</si>
  <si>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</si>
  <si>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</si>
  <si>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</si>
  <si>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</si>
  <si>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</si>
  <si>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</si>
  <si>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</si>
  <si>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</si>
  <si>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</si>
  <si>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</si>
  <si>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</si>
  <si>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</si>
  <si>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</si>
  <si>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</si>
  <si>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</si>
  <si>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</si>
  <si>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</si>
  <si>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</si>
  <si>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</si>
  <si>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</si>
  <si>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</si>
  <si>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</si>
  <si>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</si>
  <si>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</si>
  <si>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</si>
  <si>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</si>
  <si>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</si>
  <si>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</si>
  <si>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</si>
  <si>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</si>
  <si>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</si>
  <si>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</si>
  <si>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</si>
  <si>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</si>
  <si>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</si>
  <si>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</si>
  <si>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 xml:space="preserve">         кв.м</t>
  </si>
  <si>
    <t>Смета доходов и расходов за 2013 год по содержанию и текущему ремонту многоквартирного дома Ул. П.Пасечника д.17</t>
  </si>
  <si>
    <t>3045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</si>
</sst>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38" zoomScaleNormal="138" zoomScalePageLayoutView="0" workbookViewId="0" topLeftCell="A4">
      <selection activeCell="G29" sqref="G2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53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54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52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43117</v>
      </c>
      <c r="E11" s="17">
        <v>115974</v>
      </c>
      <c r="F11" s="17">
        <v>31855</v>
      </c>
      <c r="G11" s="15">
        <f>D11*0.92</f>
        <v>39667.64</v>
      </c>
      <c r="H11" s="18">
        <f>D11*0.99</f>
        <v>42685.83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346033</v>
      </c>
      <c r="E12" s="15">
        <f>861853+621+1242</f>
        <v>863716</v>
      </c>
      <c r="F12" s="15">
        <f>236942+801+1584</f>
        <v>239327</v>
      </c>
      <c r="G12" s="15">
        <f>D12*0.92</f>
        <v>318350.36</v>
      </c>
      <c r="H12" s="18">
        <f>H19+H20+H21+H13+H14+H15+H16+H17+H18</f>
        <v>328039.28400000004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2076.198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42216.026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29066.772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41523.96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13841.32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7266.693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12111.155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51904.95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128032.20999999999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47198</v>
      </c>
      <c r="E23" s="15">
        <v>127366</v>
      </c>
      <c r="F23" s="15">
        <v>35525</v>
      </c>
      <c r="G23" s="15">
        <f t="shared" si="0"/>
        <v>43422.16</v>
      </c>
      <c r="H23" s="18">
        <f t="shared" si="1"/>
        <v>46726.02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26308</v>
      </c>
      <c r="E24" s="15">
        <v>78611</v>
      </c>
      <c r="F24" s="15">
        <v>21149</v>
      </c>
      <c r="G24" s="15">
        <f t="shared" si="0"/>
        <v>24203.36</v>
      </c>
      <c r="H24" s="18">
        <f t="shared" si="1"/>
        <v>25781.84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20462</v>
      </c>
      <c r="E26" s="15">
        <v>49631</v>
      </c>
      <c r="F26" s="15">
        <v>13657</v>
      </c>
      <c r="G26" s="15">
        <f t="shared" si="0"/>
        <v>18825.04</v>
      </c>
      <c r="H26" s="18">
        <f t="shared" si="1"/>
        <v>20052.76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185623</v>
      </c>
      <c r="E28" s="15">
        <v>501295</v>
      </c>
      <c r="F28" s="15">
        <v>139666</v>
      </c>
      <c r="G28" s="15">
        <v>141073</v>
      </c>
      <c r="H28" s="18">
        <f>SUM(H29:H34)</f>
        <v>287964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131617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/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142634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8894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4819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4206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668741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585541.56</v>
      </c>
      <c r="H37" s="22">
        <f>H11+H12+H22+H23+H24+H25+H26+H27+H28+H35</f>
        <v>755455.7340000002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591523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2:8" ht="12.75">
      <c r="B41" s="30" t="s">
        <v>49</v>
      </c>
      <c r="C41" s="30"/>
      <c r="D41" s="30"/>
      <c r="E41" s="30"/>
      <c r="F41" s="30"/>
      <c r="G41" s="30"/>
      <c r="H41" s="30"/>
    </row>
    <row r="42" spans="2:8" ht="12.75">
      <c r="B42" s="30" t="s">
        <v>47</v>
      </c>
      <c r="C42" s="30"/>
      <c r="D42" s="30"/>
      <c r="E42" s="30"/>
      <c r="F42" s="30"/>
      <c r="G42" s="30" t="s">
        <v>48</v>
      </c>
      <c r="H42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2014-03-28T06:01:26Z</cp:lastPrinted>
  <dcterms:created xsi:type="dcterms:W3CDTF">2012-02-13T05:50:38Z</dcterms:created>
  <dcterms:modified xsi:type="dcterms:W3CDTF">2014-03-28T06:01:45Z</dcterms:modified>
  <cp:category/>
  <cp:version/>
  <cp:contentType/>
  <cp:contentStatus/>
</cp:coreProperties>
</file>