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<sst xmlns="http://schemas.openxmlformats.org/spreadsheetml/2006/main" count="57" uniqueCount="57">
  <si>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</si>
  <si>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</si>
  <si>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</si>
  <si>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</si>
  <si>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</si>
  <si>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</si>
  <si>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</si>
  <si>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</si>
  <si>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</si>
  <si>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</si>
  <si>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</si>
  <si>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</si>
  <si>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</si>
  <si>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</si>
  <si>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</si>
  <si>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</si>
  <si>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</si>
  <si>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</si>
  <si>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</si>
  <si>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</si>
  <si>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</si>
  <si>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</si>
  <si>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</si>
  <si>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</si>
  <si>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</si>
  <si>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</si>
  <si>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</si>
  <si>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</si>
  <si>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</si>
  <si>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</si>
  <si>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</si>
  <si>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</si>
  <si>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</si>
  <si>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</si>
  <si>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</si>
  <si>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</si>
  <si>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</si>
  <si>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</si>
  <si>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</si>
  <si>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</si>
  <si>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</si>
  <si>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</si>
  <si>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</si>
  <si>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</si>
  <si>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</si>
  <si>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</si>
  <si>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</si>
  <si>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</si>
  <si>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</si>
  <si>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</si>
  <si>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</si>
  <si>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</si>
  <si>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2.</t>
  </si>
  <si>
    <t>Смета доходов и расходов за 2013 год по содержанию и текущему ремонту многоквартирного дома Ул. П.Пасечника д.16</t>
  </si>
  <si>
    <t>4038 кв.м</t>
  </si>
  <si>
    <t>За 2012 год перевыполнение текущего ремонта на</t>
  </si>
  <si>
    <t xml:space="preserve">     457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</si>
</sst>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9"/>
      <c r="C2" s="39"/>
      <c r="D2" s="39"/>
      <c r="E2" s="39"/>
      <c r="F2" s="39"/>
      <c r="G2" s="39"/>
      <c r="H2" s="39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8" t="s">
        <v>53</v>
      </c>
      <c r="C5" s="48"/>
      <c r="D5" s="48"/>
      <c r="E5" s="3"/>
      <c r="F5" s="3"/>
      <c r="G5" s="31"/>
      <c r="H5" s="10"/>
    </row>
    <row r="6" spans="1:8" ht="12.75">
      <c r="A6" s="3"/>
      <c r="B6" s="48"/>
      <c r="C6" s="48"/>
      <c r="D6" s="48"/>
      <c r="E6" s="4"/>
      <c r="F6" s="4"/>
      <c r="G6" s="28" t="s">
        <v>45</v>
      </c>
      <c r="H6" s="29" t="s">
        <v>54</v>
      </c>
    </row>
    <row r="7" spans="1:8" ht="12.75">
      <c r="A7" s="3"/>
      <c r="B7" s="49" t="s">
        <v>51</v>
      </c>
      <c r="C7" s="49"/>
      <c r="D7" s="49"/>
      <c r="E7" s="4"/>
      <c r="F7" s="4"/>
      <c r="G7" s="28" t="s">
        <v>46</v>
      </c>
      <c r="H7" s="29" t="s">
        <v>56</v>
      </c>
    </row>
    <row r="8" spans="1:8" ht="29.25" customHeight="1">
      <c r="A8" s="11"/>
      <c r="B8" s="12" t="s">
        <v>0</v>
      </c>
      <c r="C8" s="2"/>
      <c r="D8" s="40" t="s">
        <v>1</v>
      </c>
      <c r="E8" s="41"/>
      <c r="F8" s="41"/>
      <c r="G8" s="42"/>
      <c r="H8" s="26" t="s">
        <v>2</v>
      </c>
    </row>
    <row r="9" spans="1:8" ht="13.5" customHeight="1">
      <c r="A9" s="43"/>
      <c r="B9" s="50" t="s">
        <v>8</v>
      </c>
      <c r="C9" s="13" t="s">
        <v>42</v>
      </c>
      <c r="D9" s="37" t="s">
        <v>5</v>
      </c>
      <c r="E9" s="13" t="s">
        <v>3</v>
      </c>
      <c r="F9" s="13" t="s">
        <v>4</v>
      </c>
      <c r="G9" s="37" t="s">
        <v>6</v>
      </c>
      <c r="H9" s="37" t="s">
        <v>7</v>
      </c>
    </row>
    <row r="10" spans="1:8" ht="13.5" customHeight="1">
      <c r="A10" s="44"/>
      <c r="B10" s="51"/>
      <c r="C10" s="12"/>
      <c r="D10" s="38"/>
      <c r="E10" s="14"/>
      <c r="F10" s="14"/>
      <c r="G10" s="38"/>
      <c r="H10" s="38"/>
    </row>
    <row r="11" spans="1:9" ht="40.5">
      <c r="A11" s="15">
        <v>1</v>
      </c>
      <c r="B11" s="16" t="s">
        <v>9</v>
      </c>
      <c r="C11" s="16">
        <v>0.99</v>
      </c>
      <c r="D11" s="17">
        <v>57178</v>
      </c>
      <c r="E11" s="17">
        <v>115974</v>
      </c>
      <c r="F11" s="17">
        <v>31855</v>
      </c>
      <c r="G11" s="15">
        <f>D11*0.92</f>
        <v>52603.76</v>
      </c>
      <c r="H11" s="18">
        <f>D11*0.99</f>
        <v>56606.22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458878</v>
      </c>
      <c r="E12" s="15">
        <f>861853+621+1242</f>
        <v>863716</v>
      </c>
      <c r="F12" s="15">
        <f>236942+801+1584</f>
        <v>239327</v>
      </c>
      <c r="G12" s="15">
        <f>D12*0.92</f>
        <v>422167.76</v>
      </c>
      <c r="H12" s="18">
        <f>H19+H20+H21+H13+H14+H15+H16+H17+H18</f>
        <v>435016.344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2753.268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55983.116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38545.752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55065.36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18355.12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9636.438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16060.730000000001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68831.7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169784.86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62508</v>
      </c>
      <c r="E23" s="15">
        <v>127366</v>
      </c>
      <c r="F23" s="15">
        <v>35525</v>
      </c>
      <c r="G23" s="15">
        <f t="shared" si="0"/>
        <v>57507.36</v>
      </c>
      <c r="H23" s="18">
        <f t="shared" si="1"/>
        <v>61882.92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34888</v>
      </c>
      <c r="E24" s="15">
        <v>78611</v>
      </c>
      <c r="F24" s="15">
        <v>21149</v>
      </c>
      <c r="G24" s="15">
        <f t="shared" si="0"/>
        <v>32096.960000000003</v>
      </c>
      <c r="H24" s="18">
        <f t="shared" si="1"/>
        <v>34190.24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27135</v>
      </c>
      <c r="E26" s="15">
        <v>49631</v>
      </c>
      <c r="F26" s="15">
        <v>13657</v>
      </c>
      <c r="G26" s="15">
        <f t="shared" si="0"/>
        <v>24964.2</v>
      </c>
      <c r="H26" s="18">
        <f t="shared" si="1"/>
        <v>26592.3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244876</v>
      </c>
      <c r="E28" s="15">
        <v>501295</v>
      </c>
      <c r="F28" s="15">
        <v>139666</v>
      </c>
      <c r="G28" s="15">
        <v>222837</v>
      </c>
      <c r="H28" s="18">
        <f>SUM(H29:H34)</f>
        <v>152805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140393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1711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10701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7601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885463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812177.0399999999</v>
      </c>
      <c r="H37" s="22">
        <f>H11+H12+H22+H23+H24+H25+H26+H27+H28+H35</f>
        <v>774694.0240000001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5" t="s">
        <v>26</v>
      </c>
      <c r="C39" s="46"/>
      <c r="D39" s="47"/>
      <c r="E39" s="23"/>
      <c r="F39" s="23"/>
      <c r="G39" s="35">
        <v>260991</v>
      </c>
      <c r="H39" s="24"/>
    </row>
    <row r="40" spans="1:8" ht="12.75">
      <c r="A40" s="34" t="s">
        <v>52</v>
      </c>
      <c r="B40" s="36" t="s">
        <v>55</v>
      </c>
      <c r="C40" s="33"/>
      <c r="D40" s="33"/>
      <c r="E40" s="33"/>
      <c r="F40" s="33"/>
      <c r="G40" s="15">
        <v>44299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2014-03-28T06:30:44Z</cp:lastPrinted>
  <dcterms:created xsi:type="dcterms:W3CDTF">2012-02-13T05:50:38Z</dcterms:created>
  <dcterms:modified xsi:type="dcterms:W3CDTF">2014-03-28T06:30:46Z</dcterms:modified>
  <cp:category/>
  <cp:version/>
  <cp:contentType/>
  <cp:contentStatus/>
</cp:coreProperties>
</file>