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<sst xmlns="http://schemas.openxmlformats.org/spreadsheetml/2006/main" count="55" uniqueCount="55">
  <si>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</si>
  <si>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</si>
  <si>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</si>
  <si>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</si>
  <si>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</si>
  <si>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</si>
  <si>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</si>
  <si>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</si>
  <si>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</si>
  <si>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</si>
  <si>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</si>
  <si>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</si>
  <si>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</si>
  <si>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</si>
  <si>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</si>
  <si>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</si>
  <si>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</si>
  <si>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</si>
  <si>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</si>
  <si>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</si>
  <si>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</si>
  <si>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</si>
  <si>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</si>
  <si>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</si>
  <si>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</si>
  <si>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</si>
  <si>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</si>
  <si>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</si>
  <si>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</si>
  <si>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</si>
  <si>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</si>
  <si>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</si>
  <si>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</si>
  <si>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</si>
  <si>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</si>
  <si>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</si>
  <si>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</si>
  <si>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</si>
  <si>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</si>
  <si>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</si>
  <si>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</si>
  <si>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</si>
  <si>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</si>
  <si>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</si>
  <si>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</si>
  <si>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</si>
  <si>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</si>
  <si>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</si>
  <si>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</si>
  <si>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</si>
  <si>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</si>
  <si>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</si>
  <si>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Смета доходов и расходов за 2013 год по содержанию и текущему ремонту многоквартирного дома   Красносельское шоссе д. 38</t>
  </si>
  <si>
    <t>3124 кв.м</t>
  </si>
  <si>
    <t xml:space="preserve">     439  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</si>
</sst>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B19">
      <selection activeCell="G29" sqref="G29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52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53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54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44235</v>
      </c>
      <c r="E11" s="17">
        <v>115974</v>
      </c>
      <c r="F11" s="17">
        <v>31855</v>
      </c>
      <c r="G11" s="15">
        <f>D11*0.92</f>
        <v>40696.200000000004</v>
      </c>
      <c r="H11" s="18">
        <f>D11*0.99</f>
        <v>43792.65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355011</v>
      </c>
      <c r="E12" s="15">
        <f>861853+621+1242</f>
        <v>863716</v>
      </c>
      <c r="F12" s="15">
        <f>236942+801+1584</f>
        <v>239327</v>
      </c>
      <c r="G12" s="15">
        <f>D12*0.92</f>
        <v>326610.12</v>
      </c>
      <c r="H12" s="18">
        <f>H19+H20+H21+H13+H14+H15+H16+H17+H18</f>
        <v>336550.4280000001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2130.0660000000003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43311.342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29820.924000000003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42601.32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14200.44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7455.231000000001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12425.385000000002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53251.65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131354.07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48359</v>
      </c>
      <c r="E23" s="15">
        <v>127366</v>
      </c>
      <c r="F23" s="15">
        <v>35525</v>
      </c>
      <c r="G23" s="15">
        <f t="shared" si="0"/>
        <v>44490.28</v>
      </c>
      <c r="H23" s="18">
        <f t="shared" si="1"/>
        <v>47875.409999999996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26991</v>
      </c>
      <c r="E24" s="15">
        <v>78611</v>
      </c>
      <c r="F24" s="15">
        <v>21149</v>
      </c>
      <c r="G24" s="15">
        <f t="shared" si="0"/>
        <v>24831.72</v>
      </c>
      <c r="H24" s="18">
        <f t="shared" si="1"/>
        <v>26451.18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20993</v>
      </c>
      <c r="E26" s="15">
        <v>49631</v>
      </c>
      <c r="F26" s="15">
        <v>13657</v>
      </c>
      <c r="G26" s="15">
        <f t="shared" si="0"/>
        <v>19313.56</v>
      </c>
      <c r="H26" s="18">
        <f t="shared" si="1"/>
        <v>20573.14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190439</v>
      </c>
      <c r="E28" s="15">
        <v>501295</v>
      </c>
      <c r="F28" s="15">
        <v>139666</v>
      </c>
      <c r="G28" s="15">
        <v>175203</v>
      </c>
      <c r="H28" s="18">
        <f>SUM(H29:H34)</f>
        <v>229035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216712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1499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1511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9313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5810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686028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631144.8799999999</v>
      </c>
      <c r="H37" s="22">
        <f>H11+H12+H22+H23+H24+H25+H26+H27+H28+H35</f>
        <v>710087.8080000001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33">
        <v>300039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2014-03-28T10:52:29Z</cp:lastPrinted>
  <dcterms:created xsi:type="dcterms:W3CDTF">2012-02-13T05:50:38Z</dcterms:created>
  <dcterms:modified xsi:type="dcterms:W3CDTF">2014-03-28T10:52:30Z</dcterms:modified>
  <cp:category/>
  <cp:version/>
  <cp:contentType/>
  <cp:contentStatus/>
</cp:coreProperties>
</file>