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<sst xmlns="http://schemas.openxmlformats.org/spreadsheetml/2006/main" count="57" uniqueCount="57">
  <si>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</si>
  <si>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</si>
  <si>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</si>
  <si>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</si>
  <si>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</si>
  <si>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</si>
  <si>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</si>
  <si>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</si>
  <si>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</si>
  <si>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</si>
  <si>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</si>
  <si>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</si>
  <si>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</si>
  <si>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</si>
  <si>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</si>
  <si>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</si>
  <si>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</si>
  <si>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</si>
  <si>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</si>
  <si>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</si>
  <si>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</si>
  <si>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</si>
  <si>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</si>
  <si>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</si>
  <si>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</si>
  <si>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</si>
  <si>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</si>
  <si>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</si>
  <si>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</si>
  <si>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</si>
  <si>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</si>
  <si>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</si>
  <si>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</si>
  <si>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</si>
  <si>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</si>
  <si>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</si>
  <si>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</si>
  <si>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</si>
  <si>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</si>
  <si>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</si>
  <si>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</si>
  <si>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</si>
  <si>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</si>
  <si>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</si>
  <si>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</si>
  <si>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</si>
  <si>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</si>
  <si>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</si>
  <si>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</si>
  <si>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</si>
  <si>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</si>
  <si>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</si>
  <si>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Коммунаров д.116 к.1</t>
  </si>
  <si>
    <t>8828 кв.м</t>
  </si>
  <si>
    <t xml:space="preserve">        кв.м</t>
  </si>
  <si>
    <t xml:space="preserve">  2.</t>
  </si>
  <si>
    <t xml:space="preserve">За 2012 год перевыполнение плана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</si>
</sst>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1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">
      <selection activeCell="G45" sqref="G45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125004</v>
      </c>
      <c r="E11" s="17">
        <v>115974</v>
      </c>
      <c r="F11" s="17">
        <v>31855</v>
      </c>
      <c r="G11" s="15">
        <f>D11*0.92</f>
        <v>115003.68000000001</v>
      </c>
      <c r="H11" s="18">
        <f>D11*0.99</f>
        <v>123753.95999999999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1003213</v>
      </c>
      <c r="E12" s="15">
        <f>861853+621+1242</f>
        <v>863716</v>
      </c>
      <c r="F12" s="15">
        <f>236942+801+1584</f>
        <v>239327</v>
      </c>
      <c r="G12" s="15">
        <f>D12*0.92</f>
        <v>922955.9600000001</v>
      </c>
      <c r="H12" s="18">
        <f>H19+H20+H21+H13+H14+H15+H16+H17+H18</f>
        <v>951045.9240000001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6019.278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122391.986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84269.892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120385.56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40128.520000000004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21067.473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35112.455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150481.94999999998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371188.81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136657</v>
      </c>
      <c r="E23" s="15">
        <v>127366</v>
      </c>
      <c r="F23" s="15">
        <v>35525</v>
      </c>
      <c r="G23" s="15">
        <f t="shared" si="0"/>
        <v>125724.44</v>
      </c>
      <c r="H23" s="18">
        <f t="shared" si="1"/>
        <v>135290.43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76273</v>
      </c>
      <c r="E24" s="15">
        <v>78611</v>
      </c>
      <c r="F24" s="15">
        <v>21149</v>
      </c>
      <c r="G24" s="15">
        <f t="shared" si="0"/>
        <v>70171.16</v>
      </c>
      <c r="H24" s="18">
        <f t="shared" si="1"/>
        <v>74747.54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59324</v>
      </c>
      <c r="E26" s="15">
        <v>49631</v>
      </c>
      <c r="F26" s="15">
        <v>13657</v>
      </c>
      <c r="G26" s="15">
        <f t="shared" si="0"/>
        <v>54578.08</v>
      </c>
      <c r="H26" s="18">
        <f t="shared" si="1"/>
        <v>58137.52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154957</v>
      </c>
      <c r="E27" s="15">
        <v>89680</v>
      </c>
      <c r="F27" s="15">
        <v>20738</v>
      </c>
      <c r="G27" s="15">
        <f t="shared" si="0"/>
        <v>142560.44</v>
      </c>
      <c r="H27" s="18">
        <f t="shared" si="1"/>
        <v>151857.86</v>
      </c>
    </row>
    <row r="28" spans="1:9" ht="15" customHeight="1">
      <c r="A28" s="15">
        <v>10</v>
      </c>
      <c r="B28" s="15" t="s">
        <v>20</v>
      </c>
      <c r="C28" s="15"/>
      <c r="D28" s="17">
        <v>495102</v>
      </c>
      <c r="E28" s="15">
        <v>501295</v>
      </c>
      <c r="F28" s="15">
        <v>139666</v>
      </c>
      <c r="G28" s="15">
        <f t="shared" si="0"/>
        <v>455493.84</v>
      </c>
      <c r="H28" s="18">
        <f>SUM(H29:H34)</f>
        <v>192131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111280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12348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68503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16240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2050530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1886487.6</v>
      </c>
      <c r="H37" s="22">
        <f>H11+H12+H22+H23+H24+H25+H26+H27+H28+H35</f>
        <v>1703204.2340000002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976749</v>
      </c>
      <c r="H39" s="24"/>
    </row>
    <row r="40" spans="1:8" ht="12.75">
      <c r="A40" s="50" t="s">
        <v>55</v>
      </c>
      <c r="B40" s="51" t="s">
        <v>56</v>
      </c>
      <c r="C40" s="49"/>
      <c r="D40" s="49"/>
      <c r="E40" s="49"/>
      <c r="F40" s="49"/>
      <c r="G40" s="52">
        <v>160386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2014-03-27T06:13:52Z</cp:lastPrinted>
  <dcterms:created xsi:type="dcterms:W3CDTF">2012-02-13T05:50:38Z</dcterms:created>
  <dcterms:modified xsi:type="dcterms:W3CDTF">2014-03-27T06:13:53Z</dcterms:modified>
  <cp:category/>
  <cp:version/>
  <cp:contentType/>
  <cp:contentStatus/>
</cp:coreProperties>
</file>