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<sst xmlns="http://schemas.openxmlformats.org/spreadsheetml/2006/main" count="55" uniqueCount="55">
  <si>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</si>
  <si>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</si>
  <si>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</si>
  <si>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</si>
  <si>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</si>
  <si>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</si>
  <si>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</si>
  <si>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</si>
  <si>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</si>
  <si>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</si>
  <si>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</si>
  <si>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</si>
  <si>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</si>
  <si>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</si>
  <si>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</si>
  <si>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</si>
  <si>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</si>
  <si>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</si>
  <si>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</si>
  <si>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</si>
  <si>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</si>
  <si>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</si>
  <si>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</si>
  <si>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</si>
  <si>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</si>
  <si>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</si>
  <si>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</si>
  <si>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</si>
  <si>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</si>
  <si>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</si>
  <si>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</si>
  <si>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</si>
  <si>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</si>
  <si>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</si>
  <si>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</si>
  <si>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</si>
  <si>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</si>
  <si>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</si>
  <si>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</si>
  <si>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</si>
  <si>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</si>
  <si>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</si>
  <si>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</si>
  <si>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</si>
  <si>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</si>
  <si>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</si>
  <si>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</si>
  <si>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</si>
  <si>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</si>
  <si>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</si>
  <si>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</si>
  <si>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</si>
  <si>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Гатчинское шоссе д.6 к.2</t>
  </si>
  <si>
    <t>4283 кв.м</t>
  </si>
  <si>
    <t xml:space="preserve">     838  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</si>
</sst>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1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9">
      <selection activeCell="G29" sqref="G29"/>
    </sheetView>
  </sheetViews>
  <sheetFormatPr defaultColWidth="9.00390625" defaultRowHeight="12.75"/>
  <cols>
    <col min="1" max="1" width="5.00390625" style="6" customWidth="1"/>
    <col min="2" max="2" width="49.125" style="6" customWidth="1"/>
    <col min="3" max="3" width="9.875" style="6" hidden="1" customWidth="1"/>
    <col min="4" max="4" width="11.125" style="6" customWidth="1"/>
    <col min="5" max="6" width="6.25390625" style="6" hidden="1" customWidth="1"/>
    <col min="7" max="7" width="12.00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2"/>
      <c r="H5" s="10"/>
    </row>
    <row r="6" spans="1:8" ht="12.75">
      <c r="A6" s="3"/>
      <c r="B6" s="45"/>
      <c r="C6" s="45"/>
      <c r="D6" s="45"/>
      <c r="E6" s="4"/>
      <c r="F6" s="4"/>
      <c r="G6" s="29" t="s">
        <v>45</v>
      </c>
      <c r="H6" s="30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9" t="s">
        <v>46</v>
      </c>
      <c r="H7" s="30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7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60647</v>
      </c>
      <c r="E11" s="17">
        <v>115974</v>
      </c>
      <c r="F11" s="17">
        <v>31855</v>
      </c>
      <c r="G11" s="15">
        <f>D11*0.92</f>
        <v>55795.240000000005</v>
      </c>
      <c r="H11" s="18">
        <f>D11*0.99</f>
        <v>60040.53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486720</v>
      </c>
      <c r="E12" s="15">
        <f>861853+621+1242</f>
        <v>863716</v>
      </c>
      <c r="F12" s="15">
        <f>236942+801+1584</f>
        <v>239327</v>
      </c>
      <c r="G12" s="15">
        <f>D12*0.92</f>
        <v>447782.4</v>
      </c>
      <c r="H12" s="18">
        <f>H19+H20+H21+H13+H14+H15+H16+H17+H18</f>
        <v>461410.56</v>
      </c>
      <c r="I12" s="20"/>
    </row>
    <row r="13" spans="1:9" ht="14.25" customHeight="1">
      <c r="A13" s="28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2920.32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59379.84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40884.48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58406.4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19468.8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10221.12</v>
      </c>
      <c r="I18" s="20"/>
    </row>
    <row r="19" spans="1:9" ht="13.5" customHeight="1">
      <c r="A19" s="28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17035.2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73008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180086.4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66300</v>
      </c>
      <c r="E23" s="15">
        <v>127366</v>
      </c>
      <c r="F23" s="15">
        <v>35525</v>
      </c>
      <c r="G23" s="15">
        <f t="shared" si="0"/>
        <v>60996</v>
      </c>
      <c r="H23" s="18">
        <f t="shared" si="1"/>
        <v>65637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37005</v>
      </c>
      <c r="E24" s="15">
        <v>78611</v>
      </c>
      <c r="F24" s="15">
        <v>21149</v>
      </c>
      <c r="G24" s="15">
        <f t="shared" si="0"/>
        <v>34044.6</v>
      </c>
      <c r="H24" s="18">
        <f t="shared" si="1"/>
        <v>36264.9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71745</v>
      </c>
      <c r="E27" s="15">
        <v>89680</v>
      </c>
      <c r="F27" s="15">
        <v>20738</v>
      </c>
      <c r="G27" s="15">
        <f t="shared" si="0"/>
        <v>66005.40000000001</v>
      </c>
      <c r="H27" s="18">
        <f t="shared" si="1"/>
        <v>70310.1</v>
      </c>
    </row>
    <row r="28" spans="1:9" ht="15" customHeight="1">
      <c r="A28" s="15">
        <v>10</v>
      </c>
      <c r="B28" s="15" t="s">
        <v>20</v>
      </c>
      <c r="C28" s="15"/>
      <c r="D28" s="17">
        <v>261091</v>
      </c>
      <c r="E28" s="15">
        <v>501295</v>
      </c>
      <c r="F28" s="15">
        <v>139666</v>
      </c>
      <c r="G28" s="15">
        <v>250648</v>
      </c>
      <c r="H28" s="18">
        <f>SUM(H29:H34)</f>
        <v>134230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103560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17820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12850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8218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983508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915271.64</v>
      </c>
      <c r="H37" s="22">
        <f>H11+H12+H22+H23+H24+H25+H26+H27+H28+H35</f>
        <v>836111.09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6" customFormat="1" ht="19.5" customHeight="1">
      <c r="A39" s="33" t="s">
        <v>25</v>
      </c>
      <c r="B39" s="42" t="s">
        <v>26</v>
      </c>
      <c r="C39" s="43"/>
      <c r="D39" s="44"/>
      <c r="E39" s="23"/>
      <c r="F39" s="23"/>
      <c r="G39" s="24">
        <v>138645</v>
      </c>
      <c r="H39" s="25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1" t="s">
        <v>49</v>
      </c>
      <c r="C42" s="31"/>
      <c r="D42" s="31"/>
      <c r="E42" s="31"/>
      <c r="F42" s="31"/>
      <c r="G42" s="31"/>
      <c r="H42" s="31"/>
    </row>
    <row r="43" spans="2:8" ht="12.75">
      <c r="B43" s="31" t="s">
        <v>47</v>
      </c>
      <c r="C43" s="31"/>
      <c r="D43" s="31"/>
      <c r="E43" s="31"/>
      <c r="F43" s="31"/>
      <c r="G43" s="31" t="s">
        <v>48</v>
      </c>
      <c r="H43" s="31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2014-03-28T10:15:39Z</cp:lastPrinted>
  <dcterms:created xsi:type="dcterms:W3CDTF">2012-02-13T05:50:38Z</dcterms:created>
  <dcterms:modified xsi:type="dcterms:W3CDTF">2014-03-28T10:15:40Z</dcterms:modified>
  <cp:category/>
  <cp:version/>
  <cp:contentType/>
  <cp:contentStatus/>
</cp:coreProperties>
</file>