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H55" i="1"/>
  <c r="F55"/>
  <c r="I55" s="1"/>
  <c r="J55" s="1"/>
  <c r="H54"/>
  <c r="F54"/>
  <c r="I54" s="1"/>
  <c r="J54" s="1"/>
  <c r="H53"/>
  <c r="F53"/>
  <c r="I53" s="1"/>
  <c r="J53" s="1"/>
  <c r="H52"/>
  <c r="F52"/>
  <c r="I52" s="1"/>
  <c r="J52" s="1"/>
  <c r="H51"/>
  <c r="F51"/>
  <c r="I51" s="1"/>
  <c r="J51" s="1"/>
  <c r="H50"/>
  <c r="F50"/>
  <c r="I50" s="1"/>
  <c r="J50" s="1"/>
  <c r="H49"/>
  <c r="F49"/>
  <c r="I49" s="1"/>
  <c r="J49" s="1"/>
  <c r="H48"/>
  <c r="F48"/>
  <c r="I48" s="1"/>
  <c r="J48" s="1"/>
  <c r="H47"/>
  <c r="F47"/>
  <c r="I47" s="1"/>
  <c r="J47" s="1"/>
  <c r="H46"/>
  <c r="F46"/>
  <c r="I46" s="1"/>
  <c r="J46" s="1"/>
  <c r="H45"/>
  <c r="F45"/>
  <c r="I45" s="1"/>
  <c r="J45" s="1"/>
  <c r="H44"/>
  <c r="F44"/>
  <c r="I44" s="1"/>
  <c r="J44" s="1"/>
  <c r="H43"/>
  <c r="F43"/>
  <c r="I43" s="1"/>
  <c r="J43" s="1"/>
  <c r="H42"/>
  <c r="F42"/>
  <c r="I42" s="1"/>
  <c r="J42" s="1"/>
  <c r="H41"/>
  <c r="F41"/>
  <c r="I41" s="1"/>
  <c r="J41" s="1"/>
  <c r="H40"/>
  <c r="F40"/>
  <c r="I40" s="1"/>
  <c r="J40" s="1"/>
  <c r="H39"/>
  <c r="F39"/>
  <c r="I39" s="1"/>
  <c r="J39" s="1"/>
  <c r="H38"/>
  <c r="F38"/>
  <c r="I38" s="1"/>
  <c r="J38" s="1"/>
  <c r="H37"/>
  <c r="F37"/>
  <c r="I37" s="1"/>
  <c r="J37" s="1"/>
  <c r="H36"/>
  <c r="F36"/>
  <c r="I36" s="1"/>
  <c r="J36" s="1"/>
  <c r="H35"/>
  <c r="F35"/>
  <c r="I35" s="1"/>
  <c r="J35" s="1"/>
  <c r="H34"/>
  <c r="F34"/>
  <c r="I34" s="1"/>
  <c r="J34" s="1"/>
  <c r="H33"/>
  <c r="F33"/>
  <c r="I33" s="1"/>
  <c r="J33" s="1"/>
  <c r="H32"/>
  <c r="F32"/>
  <c r="I32" s="1"/>
  <c r="J32" s="1"/>
  <c r="H31"/>
  <c r="F31"/>
  <c r="I31" s="1"/>
  <c r="J31" s="1"/>
  <c r="H30"/>
  <c r="F30"/>
  <c r="I30" s="1"/>
  <c r="J30" s="1"/>
  <c r="H29"/>
  <c r="F29"/>
  <c r="I29" s="1"/>
  <c r="J29" s="1"/>
  <c r="H28"/>
  <c r="F28"/>
  <c r="I28" s="1"/>
  <c r="J28" s="1"/>
  <c r="H27"/>
  <c r="F27"/>
  <c r="I27" s="1"/>
  <c r="J27" s="1"/>
  <c r="H26"/>
  <c r="F26"/>
  <c r="I26" s="1"/>
  <c r="J26" s="1"/>
  <c r="H25"/>
  <c r="F25"/>
  <c r="I25" s="1"/>
  <c r="J25" s="1"/>
  <c r="H24"/>
  <c r="F24"/>
  <c r="I24" s="1"/>
  <c r="J24" s="1"/>
  <c r="H23"/>
  <c r="F23"/>
  <c r="I23" s="1"/>
  <c r="J23" s="1"/>
  <c r="H22"/>
  <c r="F22"/>
  <c r="I22" s="1"/>
  <c r="J22" s="1"/>
  <c r="H21"/>
  <c r="F21"/>
  <c r="I21" s="1"/>
  <c r="J21" s="1"/>
  <c r="H20"/>
  <c r="F20"/>
  <c r="I20" s="1"/>
  <c r="J20" s="1"/>
  <c r="H19"/>
  <c r="F19"/>
  <c r="I19" s="1"/>
  <c r="J19" s="1"/>
  <c r="H18"/>
  <c r="F18"/>
  <c r="I18" s="1"/>
  <c r="J18" s="1"/>
  <c r="H17"/>
  <c r="F17"/>
  <c r="I17" s="1"/>
  <c r="J17" s="1"/>
  <c r="H16"/>
  <c r="F16"/>
  <c r="I16" s="1"/>
  <c r="J16" s="1"/>
  <c r="H15"/>
  <c r="F15"/>
  <c r="I15" s="1"/>
  <c r="J15" s="1"/>
  <c r="H14"/>
  <c r="F14"/>
  <c r="I14" s="1"/>
  <c r="J14" s="1"/>
  <c r="H13"/>
  <c r="F13"/>
  <c r="I13" s="1"/>
  <c r="J13" s="1"/>
  <c r="H12"/>
  <c r="F12"/>
  <c r="I12" s="1"/>
  <c r="J12" s="1"/>
  <c r="H11"/>
  <c r="F11"/>
  <c r="I11" s="1"/>
  <c r="J11" s="1"/>
  <c r="H10"/>
  <c r="F10"/>
  <c r="I10" s="1"/>
  <c r="J10" s="1"/>
  <c r="H9"/>
  <c r="F9"/>
  <c r="I9" s="1"/>
  <c r="J9" s="1"/>
  <c r="H8"/>
  <c r="F8"/>
  <c r="F56" s="1"/>
  <c r="I8" l="1"/>
  <c r="J8" s="1"/>
</calcChain>
</file>

<file path=xl/sharedStrings.xml><?xml version="1.0" encoding="utf-8"?>
<sst xmlns="http://schemas.openxmlformats.org/spreadsheetml/2006/main" count="69" uniqueCount="26">
  <si>
    <t xml:space="preserve">Фактический расход и стоимость коммунальных ресурсов, </t>
  </si>
  <si>
    <t xml:space="preserve">использованных на производство горячей воды, за ноябрь 2015 года </t>
  </si>
  <si>
    <t>№ п/п</t>
  </si>
  <si>
    <t>Адрес</t>
  </si>
  <si>
    <t>Суммарный объем потребления горячей воды в доме, м³</t>
  </si>
  <si>
    <t>Стоимость холодной воды, исполь-зованной для горячего водо-снабжения, руб.</t>
  </si>
  <si>
    <t>Количество тепловой энергии для нагрева  воды, Гкал</t>
  </si>
  <si>
    <t>Стоимость тепловой энергии для нагрева  воды, руб.</t>
  </si>
  <si>
    <t>Стоимость горячей воды, потреблен-ной в доме за месяц, руб.</t>
  </si>
  <si>
    <r>
      <t>Стоимость       1 м³ горячей воды, руб./м</t>
    </r>
    <r>
      <rPr>
        <sz val="11"/>
        <color indexed="8"/>
        <rFont val="Calibri"/>
        <family val="2"/>
        <charset val="204"/>
      </rPr>
      <t>³</t>
    </r>
  </si>
  <si>
    <t>улица</t>
  </si>
  <si>
    <t>дом</t>
  </si>
  <si>
    <t>корп.</t>
  </si>
  <si>
    <t>гр.3 * 23.13</t>
  </si>
  <si>
    <t>гр.5 * 1541.78</t>
  </si>
  <si>
    <t>гр.4 + гр.6</t>
  </si>
  <si>
    <t>гр.7 : гр.3</t>
  </si>
  <si>
    <t xml:space="preserve"> Политрука Пасечника</t>
  </si>
  <si>
    <t>Кингисеппское шоссе</t>
  </si>
  <si>
    <t xml:space="preserve"> Красногородская</t>
  </si>
  <si>
    <t>Гатчинское шоссе</t>
  </si>
  <si>
    <t xml:space="preserve"> Театральная</t>
  </si>
  <si>
    <t>Примечание:</t>
  </si>
  <si>
    <t xml:space="preserve"> ГВС на ОДН не начисляется. </t>
  </si>
  <si>
    <t xml:space="preserve"> ХВС на ОДН начисляется с учетом ограничений, предусмотренных п. 44 Правил № 354 (по факту, но не более установленного </t>
  </si>
  <si>
    <t>норматива), а также уменьшения объема ХВС, израсходованного внутри квартиры, предусмотренного п. 47 Правил № 354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</si>
</sst>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4" fontId="4" fillId="0" borderId="4" xfId="0" applyNumberFormat="1" applyFont="1" applyFill="1" applyBorder="1"/>
    <xf numFmtId="4" fontId="4" fillId="0" borderId="5" xfId="0" applyNumberFormat="1" applyFont="1" applyBorder="1"/>
    <xf numFmtId="4" fontId="4" fillId="0" borderId="5" xfId="0" applyNumberFormat="1" applyFont="1" applyFill="1" applyBorder="1"/>
    <xf numFmtId="4" fontId="3" fillId="0" borderId="5" xfId="0" applyNumberFormat="1" applyFont="1" applyBorder="1"/>
    <xf numFmtId="4" fontId="3" fillId="0" borderId="5" xfId="0" applyNumberFormat="1" applyFont="1" applyFill="1" applyBorder="1"/>
    <xf numFmtId="0" fontId="4" fillId="0" borderId="4" xfId="0" applyFont="1" applyFill="1" applyBorder="1"/>
    <xf numFmtId="4" fontId="4" fillId="0" borderId="1" xfId="0" applyNumberFormat="1" applyFont="1" applyBorder="1"/>
    <xf numFmtId="4" fontId="0" fillId="0" borderId="0" xfId="0" applyNumberFormat="1"/>
    <xf numFmtId="4" fontId="5" fillId="0" borderId="7" xfId="0" applyNumberFormat="1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>
      <selection activeCell="L14" sqref="L14"/>
    </sheetView>
  </sheetViews>
  <sheetFormatPr defaultRowHeight="15"/>
  <cols>
    <col min="2" max="2" width="27.28515625" customWidth="1"/>
    <col min="5" max="5" width="13.5703125" customWidth="1"/>
    <col min="6" max="6" width="14" customWidth="1"/>
    <col min="7" max="7" width="13.7109375" customWidth="1"/>
    <col min="8" max="8" width="13.5703125" customWidth="1"/>
    <col min="9" max="9" width="14.140625" customWidth="1"/>
    <col min="10" max="10" width="13.140625" customWidth="1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4" spans="1:10">
      <c r="A4" s="2" t="s">
        <v>2</v>
      </c>
      <c r="B4" s="3" t="s">
        <v>3</v>
      </c>
      <c r="C4" s="4"/>
      <c r="D4" s="5"/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</row>
    <row r="5" spans="1:10" ht="91.5" customHeight="1">
      <c r="A5" s="7"/>
      <c r="B5" s="8" t="s">
        <v>10</v>
      </c>
      <c r="C5" s="8" t="s">
        <v>11</v>
      </c>
      <c r="D5" s="8" t="s">
        <v>12</v>
      </c>
      <c r="E5" s="9"/>
      <c r="F5" s="6"/>
      <c r="G5" s="6"/>
      <c r="H5" s="6"/>
      <c r="I5" s="6"/>
      <c r="J5" s="6"/>
    </row>
    <row r="6" spans="1:10">
      <c r="A6" s="10"/>
      <c r="B6" s="11"/>
      <c r="C6" s="11"/>
      <c r="D6" s="11"/>
      <c r="E6" s="12"/>
      <c r="F6" s="11" t="s">
        <v>13</v>
      </c>
      <c r="G6" s="11"/>
      <c r="H6" s="11" t="s">
        <v>14</v>
      </c>
      <c r="I6" s="11" t="s">
        <v>15</v>
      </c>
      <c r="J6" s="11" t="s">
        <v>16</v>
      </c>
    </row>
    <row r="7" spans="1:10">
      <c r="A7" s="13">
        <v>1</v>
      </c>
      <c r="B7" s="14">
        <v>2</v>
      </c>
      <c r="C7" s="14"/>
      <c r="D7" s="14"/>
      <c r="E7" s="13">
        <v>3</v>
      </c>
      <c r="F7" s="13">
        <v>4</v>
      </c>
      <c r="G7" s="13">
        <v>5</v>
      </c>
      <c r="H7" s="13">
        <v>6</v>
      </c>
      <c r="I7" s="13">
        <v>7</v>
      </c>
      <c r="J7" s="13">
        <v>8</v>
      </c>
    </row>
    <row r="8" spans="1:10" ht="15.75">
      <c r="A8" s="15">
        <v>1</v>
      </c>
      <c r="B8" s="16" t="s">
        <v>17</v>
      </c>
      <c r="C8" s="16">
        <v>1</v>
      </c>
      <c r="D8" s="16">
        <v>2</v>
      </c>
      <c r="E8" s="17">
        <v>338.56</v>
      </c>
      <c r="F8" s="18">
        <f>E8*23.13</f>
        <v>7830.8927999999996</v>
      </c>
      <c r="G8" s="19">
        <v>16.88</v>
      </c>
      <c r="H8" s="20">
        <f>G8*1541.78</f>
        <v>26025.246399999996</v>
      </c>
      <c r="I8" s="20">
        <f t="shared" ref="I8:I55" si="0">F8+H8</f>
        <v>33856.139199999998</v>
      </c>
      <c r="J8" s="20">
        <f t="shared" ref="J8:J55" si="1">I8/E8</f>
        <v>100.00041115311909</v>
      </c>
    </row>
    <row r="9" spans="1:10" ht="15.75">
      <c r="A9" s="15">
        <v>2</v>
      </c>
      <c r="B9" s="16" t="s">
        <v>17</v>
      </c>
      <c r="C9" s="16">
        <v>1</v>
      </c>
      <c r="D9" s="16">
        <v>3</v>
      </c>
      <c r="E9" s="17">
        <v>365.11</v>
      </c>
      <c r="F9" s="18">
        <f t="shared" ref="F9:F55" si="2">E9*23.13</f>
        <v>8444.9943000000003</v>
      </c>
      <c r="G9" s="19">
        <v>19.89</v>
      </c>
      <c r="H9" s="20">
        <f t="shared" ref="H9:H55" si="3">G9*1541.78</f>
        <v>30666.004199999999</v>
      </c>
      <c r="I9" s="20">
        <f t="shared" si="0"/>
        <v>39110.998500000002</v>
      </c>
      <c r="J9" s="20">
        <f t="shared" si="1"/>
        <v>107.12113746542138</v>
      </c>
    </row>
    <row r="10" spans="1:10" ht="15.75">
      <c r="A10" s="15">
        <v>3</v>
      </c>
      <c r="B10" s="16" t="s">
        <v>17</v>
      </c>
      <c r="C10" s="16">
        <v>2</v>
      </c>
      <c r="D10" s="16"/>
      <c r="E10" s="17">
        <v>178.02</v>
      </c>
      <c r="F10" s="18">
        <f t="shared" si="2"/>
        <v>4117.6026000000002</v>
      </c>
      <c r="G10" s="19">
        <v>10.75</v>
      </c>
      <c r="H10" s="20">
        <f t="shared" si="3"/>
        <v>16574.134999999998</v>
      </c>
      <c r="I10" s="20">
        <f t="shared" si="0"/>
        <v>20691.7376</v>
      </c>
      <c r="J10" s="20">
        <f t="shared" si="1"/>
        <v>116.23265700483091</v>
      </c>
    </row>
    <row r="11" spans="1:10" ht="15.75">
      <c r="A11" s="15">
        <v>4</v>
      </c>
      <c r="B11" s="16" t="s">
        <v>17</v>
      </c>
      <c r="C11" s="16">
        <v>4</v>
      </c>
      <c r="D11" s="16"/>
      <c r="E11" s="17">
        <v>237.75</v>
      </c>
      <c r="F11" s="18">
        <f t="shared" si="2"/>
        <v>5499.1574999999993</v>
      </c>
      <c r="G11" s="19">
        <v>9.1199999999999992</v>
      </c>
      <c r="H11" s="20">
        <f t="shared" si="3"/>
        <v>14061.033599999999</v>
      </c>
      <c r="I11" s="20">
        <f t="shared" si="0"/>
        <v>19560.191099999996</v>
      </c>
      <c r="J11" s="20">
        <f t="shared" si="1"/>
        <v>82.272097160883263</v>
      </c>
    </row>
    <row r="12" spans="1:10" ht="15.75">
      <c r="A12" s="15">
        <v>5</v>
      </c>
      <c r="B12" s="16" t="s">
        <v>17</v>
      </c>
      <c r="C12" s="16">
        <v>5</v>
      </c>
      <c r="D12" s="16">
        <v>1</v>
      </c>
      <c r="E12" s="17">
        <v>200.45</v>
      </c>
      <c r="F12" s="18">
        <f t="shared" si="2"/>
        <v>4636.4084999999995</v>
      </c>
      <c r="G12" s="19">
        <v>8.64</v>
      </c>
      <c r="H12" s="20">
        <f t="shared" si="3"/>
        <v>13320.9792</v>
      </c>
      <c r="I12" s="20">
        <f t="shared" si="0"/>
        <v>17957.387699999999</v>
      </c>
      <c r="J12" s="20">
        <f t="shared" si="1"/>
        <v>89.585371414317791</v>
      </c>
    </row>
    <row r="13" spans="1:10" ht="15.75">
      <c r="A13" s="15">
        <v>6</v>
      </c>
      <c r="B13" s="16" t="s">
        <v>17</v>
      </c>
      <c r="C13" s="16">
        <v>5</v>
      </c>
      <c r="D13" s="16">
        <v>2</v>
      </c>
      <c r="E13" s="17">
        <v>387.21</v>
      </c>
      <c r="F13" s="18">
        <f t="shared" si="2"/>
        <v>8956.1672999999992</v>
      </c>
      <c r="G13" s="19">
        <v>30.24</v>
      </c>
      <c r="H13" s="20">
        <f t="shared" si="3"/>
        <v>46623.427199999998</v>
      </c>
      <c r="I13" s="20">
        <f t="shared" si="0"/>
        <v>55579.594499999999</v>
      </c>
      <c r="J13" s="20">
        <f t="shared" si="1"/>
        <v>143.53863407453321</v>
      </c>
    </row>
    <row r="14" spans="1:10" ht="15.75">
      <c r="A14" s="15">
        <v>7</v>
      </c>
      <c r="B14" s="16" t="s">
        <v>17</v>
      </c>
      <c r="C14" s="16">
        <v>6</v>
      </c>
      <c r="D14" s="16"/>
      <c r="E14" s="17">
        <v>202.17</v>
      </c>
      <c r="F14" s="18">
        <f t="shared" si="2"/>
        <v>4676.1920999999993</v>
      </c>
      <c r="G14" s="19">
        <v>9.85</v>
      </c>
      <c r="H14" s="20">
        <f t="shared" si="3"/>
        <v>15186.532999999999</v>
      </c>
      <c r="I14" s="20">
        <f t="shared" si="0"/>
        <v>19862.7251</v>
      </c>
      <c r="J14" s="20">
        <f t="shared" si="1"/>
        <v>98.247638620962562</v>
      </c>
    </row>
    <row r="15" spans="1:10" ht="15.75">
      <c r="A15" s="15">
        <v>8</v>
      </c>
      <c r="B15" s="16" t="s">
        <v>17</v>
      </c>
      <c r="C15" s="16">
        <v>6</v>
      </c>
      <c r="D15" s="16">
        <v>2</v>
      </c>
      <c r="E15" s="17">
        <v>242.62</v>
      </c>
      <c r="F15" s="18">
        <f t="shared" si="2"/>
        <v>5611.8005999999996</v>
      </c>
      <c r="G15" s="19">
        <v>17.079999999999998</v>
      </c>
      <c r="H15" s="20">
        <f t="shared" si="3"/>
        <v>26333.602399999996</v>
      </c>
      <c r="I15" s="20">
        <f t="shared" si="0"/>
        <v>31945.402999999995</v>
      </c>
      <c r="J15" s="21">
        <f t="shared" si="1"/>
        <v>131.66846508944025</v>
      </c>
    </row>
    <row r="16" spans="1:10" ht="15.75">
      <c r="A16" s="15">
        <v>9</v>
      </c>
      <c r="B16" s="16" t="s">
        <v>17</v>
      </c>
      <c r="C16" s="16">
        <v>7</v>
      </c>
      <c r="D16" s="16"/>
      <c r="E16" s="17">
        <v>181.45</v>
      </c>
      <c r="F16" s="18">
        <f t="shared" si="2"/>
        <v>4196.9384999999993</v>
      </c>
      <c r="G16" s="19">
        <v>14.85</v>
      </c>
      <c r="H16" s="20">
        <f t="shared" si="3"/>
        <v>22895.432999999997</v>
      </c>
      <c r="I16" s="20">
        <f t="shared" si="0"/>
        <v>27092.371499999997</v>
      </c>
      <c r="J16" s="21">
        <f t="shared" si="1"/>
        <v>149.31039680352714</v>
      </c>
    </row>
    <row r="17" spans="1:10" ht="15.75">
      <c r="A17" s="15">
        <v>10</v>
      </c>
      <c r="B17" s="16" t="s">
        <v>17</v>
      </c>
      <c r="C17" s="16">
        <v>8</v>
      </c>
      <c r="D17" s="16"/>
      <c r="E17" s="17">
        <v>158.75</v>
      </c>
      <c r="F17" s="18">
        <f t="shared" si="2"/>
        <v>3671.8874999999998</v>
      </c>
      <c r="G17" s="19">
        <v>8.39</v>
      </c>
      <c r="H17" s="20">
        <f t="shared" si="3"/>
        <v>12935.5342</v>
      </c>
      <c r="I17" s="20">
        <f t="shared" si="0"/>
        <v>16607.421699999999</v>
      </c>
      <c r="J17" s="21">
        <f t="shared" si="1"/>
        <v>104.61367999999999</v>
      </c>
    </row>
    <row r="18" spans="1:10" ht="15.75">
      <c r="A18" s="15">
        <v>11</v>
      </c>
      <c r="B18" s="16" t="s">
        <v>17</v>
      </c>
      <c r="C18" s="16">
        <v>9</v>
      </c>
      <c r="D18" s="16"/>
      <c r="E18" s="17">
        <v>223.02</v>
      </c>
      <c r="F18" s="18">
        <f t="shared" si="2"/>
        <v>5158.4525999999996</v>
      </c>
      <c r="G18" s="19">
        <v>12.78</v>
      </c>
      <c r="H18" s="20">
        <f t="shared" si="3"/>
        <v>19703.948399999997</v>
      </c>
      <c r="I18" s="20">
        <f t="shared" si="0"/>
        <v>24862.400999999998</v>
      </c>
      <c r="J18" s="21">
        <f t="shared" si="1"/>
        <v>111.48058918482646</v>
      </c>
    </row>
    <row r="19" spans="1:10" ht="15.75">
      <c r="A19" s="15">
        <v>12</v>
      </c>
      <c r="B19" s="16" t="s">
        <v>17</v>
      </c>
      <c r="C19" s="16">
        <v>10</v>
      </c>
      <c r="D19" s="16"/>
      <c r="E19" s="17">
        <v>230.03</v>
      </c>
      <c r="F19" s="18">
        <f t="shared" si="2"/>
        <v>5320.5938999999998</v>
      </c>
      <c r="G19" s="19">
        <v>9.73</v>
      </c>
      <c r="H19" s="20">
        <f t="shared" si="3"/>
        <v>15001.519400000001</v>
      </c>
      <c r="I19" s="20">
        <f t="shared" si="0"/>
        <v>20322.113300000001</v>
      </c>
      <c r="J19" s="21">
        <f t="shared" si="1"/>
        <v>88.345491022910053</v>
      </c>
    </row>
    <row r="20" spans="1:10" ht="15.75">
      <c r="A20" s="15">
        <v>13</v>
      </c>
      <c r="B20" s="16" t="s">
        <v>17</v>
      </c>
      <c r="C20" s="16">
        <v>10</v>
      </c>
      <c r="D20" s="16">
        <v>2</v>
      </c>
      <c r="E20" s="17">
        <v>339.14</v>
      </c>
      <c r="F20" s="18">
        <f t="shared" si="2"/>
        <v>7844.3081999999995</v>
      </c>
      <c r="G20" s="19">
        <v>22.54</v>
      </c>
      <c r="H20" s="20">
        <f t="shared" si="3"/>
        <v>34751.7212</v>
      </c>
      <c r="I20" s="20">
        <f t="shared" si="0"/>
        <v>42596.029399999999</v>
      </c>
      <c r="J20" s="21">
        <f t="shared" si="1"/>
        <v>125.60013386801911</v>
      </c>
    </row>
    <row r="21" spans="1:10" ht="15.75">
      <c r="A21" s="15">
        <v>14</v>
      </c>
      <c r="B21" s="16" t="s">
        <v>17</v>
      </c>
      <c r="C21" s="16">
        <v>11</v>
      </c>
      <c r="D21" s="16">
        <v>1</v>
      </c>
      <c r="E21" s="17">
        <v>189.89</v>
      </c>
      <c r="F21" s="18">
        <f t="shared" si="2"/>
        <v>4392.1556999999993</v>
      </c>
      <c r="G21" s="19">
        <v>12.96</v>
      </c>
      <c r="H21" s="20">
        <f t="shared" si="3"/>
        <v>19981.468800000002</v>
      </c>
      <c r="I21" s="20">
        <f t="shared" si="0"/>
        <v>24373.624500000002</v>
      </c>
      <c r="J21" s="21">
        <f t="shared" si="1"/>
        <v>128.35654589499185</v>
      </c>
    </row>
    <row r="22" spans="1:10" ht="15.75">
      <c r="A22" s="15">
        <v>15</v>
      </c>
      <c r="B22" s="16" t="s">
        <v>17</v>
      </c>
      <c r="C22" s="16">
        <v>11</v>
      </c>
      <c r="D22" s="16">
        <v>2</v>
      </c>
      <c r="E22" s="17">
        <v>428.22</v>
      </c>
      <c r="F22" s="18">
        <f t="shared" si="2"/>
        <v>9904.7286000000004</v>
      </c>
      <c r="G22" s="19">
        <v>30</v>
      </c>
      <c r="H22" s="20">
        <f t="shared" si="3"/>
        <v>46253.4</v>
      </c>
      <c r="I22" s="20">
        <f t="shared" si="0"/>
        <v>56158.128600000004</v>
      </c>
      <c r="J22" s="21">
        <f t="shared" si="1"/>
        <v>131.14317080005605</v>
      </c>
    </row>
    <row r="23" spans="1:10" ht="15.75">
      <c r="A23" s="15">
        <v>16</v>
      </c>
      <c r="B23" s="16" t="s">
        <v>17</v>
      </c>
      <c r="C23" s="16">
        <v>11</v>
      </c>
      <c r="D23" s="16">
        <v>3</v>
      </c>
      <c r="E23" s="17">
        <v>156.13</v>
      </c>
      <c r="F23" s="18">
        <f t="shared" si="2"/>
        <v>3611.2868999999996</v>
      </c>
      <c r="G23" s="19">
        <v>11.82</v>
      </c>
      <c r="H23" s="20">
        <f t="shared" si="3"/>
        <v>18223.839599999999</v>
      </c>
      <c r="I23" s="20">
        <f t="shared" si="0"/>
        <v>21835.126499999998</v>
      </c>
      <c r="J23" s="21">
        <f t="shared" si="1"/>
        <v>139.85221610196629</v>
      </c>
    </row>
    <row r="24" spans="1:10" ht="15.75">
      <c r="A24" s="15">
        <v>17</v>
      </c>
      <c r="B24" s="16" t="s">
        <v>17</v>
      </c>
      <c r="C24" s="16">
        <v>16</v>
      </c>
      <c r="D24" s="16"/>
      <c r="E24" s="17">
        <v>327.64</v>
      </c>
      <c r="F24" s="18">
        <f t="shared" si="2"/>
        <v>7578.3131999999996</v>
      </c>
      <c r="G24" s="19">
        <v>22.38</v>
      </c>
      <c r="H24" s="20">
        <f t="shared" si="3"/>
        <v>34505.036399999997</v>
      </c>
      <c r="I24" s="20">
        <f t="shared" si="0"/>
        <v>42083.349599999994</v>
      </c>
      <c r="J24" s="21">
        <f t="shared" si="1"/>
        <v>128.4438701013307</v>
      </c>
    </row>
    <row r="25" spans="1:10" ht="15.75">
      <c r="A25" s="15">
        <v>18</v>
      </c>
      <c r="B25" s="16" t="s">
        <v>17</v>
      </c>
      <c r="C25" s="16">
        <v>17</v>
      </c>
      <c r="D25" s="16"/>
      <c r="E25" s="17">
        <v>529.74</v>
      </c>
      <c r="F25" s="18">
        <f t="shared" si="2"/>
        <v>12252.886199999999</v>
      </c>
      <c r="G25" s="19">
        <v>35.4</v>
      </c>
      <c r="H25" s="20">
        <f t="shared" si="3"/>
        <v>54579.011999999995</v>
      </c>
      <c r="I25" s="20">
        <f t="shared" si="0"/>
        <v>66831.898199999996</v>
      </c>
      <c r="J25" s="21">
        <f t="shared" si="1"/>
        <v>126.15981085060595</v>
      </c>
    </row>
    <row r="26" spans="1:10" ht="15.75">
      <c r="A26" s="15">
        <v>19</v>
      </c>
      <c r="B26" s="16" t="s">
        <v>17</v>
      </c>
      <c r="C26" s="16">
        <v>20</v>
      </c>
      <c r="D26" s="16"/>
      <c r="E26" s="17">
        <v>366.27</v>
      </c>
      <c r="F26" s="18">
        <f t="shared" si="2"/>
        <v>8471.8251</v>
      </c>
      <c r="G26" s="19">
        <v>24.72</v>
      </c>
      <c r="H26" s="20">
        <f t="shared" si="3"/>
        <v>38112.801599999999</v>
      </c>
      <c r="I26" s="20">
        <f t="shared" si="0"/>
        <v>46584.626700000001</v>
      </c>
      <c r="J26" s="21">
        <f t="shared" si="1"/>
        <v>127.18657465803916</v>
      </c>
    </row>
    <row r="27" spans="1:10" ht="15.75">
      <c r="A27" s="15">
        <v>20</v>
      </c>
      <c r="B27" s="16" t="s">
        <v>18</v>
      </c>
      <c r="C27" s="16">
        <v>6</v>
      </c>
      <c r="D27" s="16"/>
      <c r="E27" s="17">
        <v>1102.6199999999999</v>
      </c>
      <c r="F27" s="18">
        <f t="shared" si="2"/>
        <v>25503.600599999998</v>
      </c>
      <c r="G27" s="19">
        <v>64.540000000000006</v>
      </c>
      <c r="H27" s="20">
        <f t="shared" si="3"/>
        <v>99506.481200000009</v>
      </c>
      <c r="I27" s="20">
        <f t="shared" si="0"/>
        <v>125010.08180000001</v>
      </c>
      <c r="J27" s="21">
        <f t="shared" si="1"/>
        <v>113.37548910776154</v>
      </c>
    </row>
    <row r="28" spans="1:10" ht="15.75">
      <c r="A28" s="15">
        <v>21</v>
      </c>
      <c r="B28" s="16" t="s">
        <v>18</v>
      </c>
      <c r="C28" s="16">
        <v>8</v>
      </c>
      <c r="D28" s="16"/>
      <c r="E28" s="17">
        <v>660.93</v>
      </c>
      <c r="F28" s="18">
        <f t="shared" si="2"/>
        <v>15287.310899999999</v>
      </c>
      <c r="G28" s="19">
        <v>41.94</v>
      </c>
      <c r="H28" s="20">
        <f t="shared" si="3"/>
        <v>64662.253199999992</v>
      </c>
      <c r="I28" s="20">
        <f t="shared" si="0"/>
        <v>79949.564099999989</v>
      </c>
      <c r="J28" s="21">
        <f t="shared" si="1"/>
        <v>120.96525214470518</v>
      </c>
    </row>
    <row r="29" spans="1:10" ht="15.75">
      <c r="A29" s="15">
        <v>22</v>
      </c>
      <c r="B29" s="16" t="s">
        <v>18</v>
      </c>
      <c r="C29" s="16">
        <v>10</v>
      </c>
      <c r="D29" s="16">
        <v>1</v>
      </c>
      <c r="E29" s="17">
        <v>1088.1199999999999</v>
      </c>
      <c r="F29" s="18">
        <f t="shared" si="2"/>
        <v>25168.215599999996</v>
      </c>
      <c r="G29" s="19">
        <v>73.959999999999994</v>
      </c>
      <c r="H29" s="20">
        <f t="shared" si="3"/>
        <v>114030.04879999999</v>
      </c>
      <c r="I29" s="20">
        <f t="shared" si="0"/>
        <v>139198.26439999999</v>
      </c>
      <c r="J29" s="21">
        <f t="shared" si="1"/>
        <v>127.9254718229607</v>
      </c>
    </row>
    <row r="30" spans="1:10" ht="15.75">
      <c r="A30" s="15">
        <v>23</v>
      </c>
      <c r="B30" s="16" t="s">
        <v>19</v>
      </c>
      <c r="C30" s="16">
        <v>5</v>
      </c>
      <c r="D30" s="16">
        <v>1</v>
      </c>
      <c r="E30" s="17">
        <v>687.69</v>
      </c>
      <c r="F30" s="18">
        <f t="shared" si="2"/>
        <v>15906.269700000001</v>
      </c>
      <c r="G30" s="19">
        <v>45.12</v>
      </c>
      <c r="H30" s="20">
        <f t="shared" si="3"/>
        <v>69565.113599999997</v>
      </c>
      <c r="I30" s="20">
        <f t="shared" si="0"/>
        <v>85471.383300000001</v>
      </c>
      <c r="J30" s="21">
        <f t="shared" si="1"/>
        <v>124.28766348209221</v>
      </c>
    </row>
    <row r="31" spans="1:10" ht="15.75">
      <c r="A31" s="15">
        <v>24</v>
      </c>
      <c r="B31" s="16" t="s">
        <v>19</v>
      </c>
      <c r="C31" s="16">
        <v>5</v>
      </c>
      <c r="D31" s="16">
        <v>2</v>
      </c>
      <c r="E31" s="17">
        <v>436.41</v>
      </c>
      <c r="F31" s="18">
        <f t="shared" si="2"/>
        <v>10094.1633</v>
      </c>
      <c r="G31" s="19">
        <v>23.94</v>
      </c>
      <c r="H31" s="20">
        <f t="shared" si="3"/>
        <v>36910.213199999998</v>
      </c>
      <c r="I31" s="20">
        <f t="shared" si="0"/>
        <v>47004.376499999998</v>
      </c>
      <c r="J31" s="21">
        <f t="shared" si="1"/>
        <v>107.70691895236131</v>
      </c>
    </row>
    <row r="32" spans="1:10" ht="15.75">
      <c r="A32" s="15">
        <v>25</v>
      </c>
      <c r="B32" s="16" t="s">
        <v>19</v>
      </c>
      <c r="C32" s="16">
        <v>7</v>
      </c>
      <c r="D32" s="16">
        <v>1</v>
      </c>
      <c r="E32" s="17">
        <v>698.1</v>
      </c>
      <c r="F32" s="18">
        <f t="shared" si="2"/>
        <v>16147.053</v>
      </c>
      <c r="G32" s="19">
        <v>37.200000000000003</v>
      </c>
      <c r="H32" s="20">
        <f t="shared" si="3"/>
        <v>57354.216</v>
      </c>
      <c r="I32" s="20">
        <f t="shared" si="0"/>
        <v>73501.269</v>
      </c>
      <c r="J32" s="21">
        <f t="shared" si="1"/>
        <v>105.28759346798452</v>
      </c>
    </row>
    <row r="33" spans="1:10" ht="15.75">
      <c r="A33" s="15">
        <v>26</v>
      </c>
      <c r="B33" s="16" t="s">
        <v>19</v>
      </c>
      <c r="C33" s="16">
        <v>7</v>
      </c>
      <c r="D33" s="16">
        <v>2</v>
      </c>
      <c r="E33" s="17">
        <v>473.32</v>
      </c>
      <c r="F33" s="18">
        <f t="shared" si="2"/>
        <v>10947.891599999999</v>
      </c>
      <c r="G33" s="19">
        <v>25.56</v>
      </c>
      <c r="H33" s="20">
        <f t="shared" si="3"/>
        <v>39407.896799999995</v>
      </c>
      <c r="I33" s="20">
        <f t="shared" si="0"/>
        <v>50355.78839999999</v>
      </c>
      <c r="J33" s="21">
        <f t="shared" si="1"/>
        <v>106.38846530888192</v>
      </c>
    </row>
    <row r="34" spans="1:10" ht="15.75">
      <c r="A34" s="15">
        <v>27</v>
      </c>
      <c r="B34" s="16" t="s">
        <v>19</v>
      </c>
      <c r="C34" s="16">
        <v>9</v>
      </c>
      <c r="D34" s="16">
        <v>1</v>
      </c>
      <c r="E34" s="17">
        <v>562.49</v>
      </c>
      <c r="F34" s="18">
        <f t="shared" si="2"/>
        <v>13010.393700000001</v>
      </c>
      <c r="G34" s="19">
        <v>38.76</v>
      </c>
      <c r="H34" s="20">
        <f t="shared" si="3"/>
        <v>59759.392799999994</v>
      </c>
      <c r="I34" s="20">
        <f t="shared" si="0"/>
        <v>72769.786499999987</v>
      </c>
      <c r="J34" s="21">
        <f t="shared" si="1"/>
        <v>129.37080925883123</v>
      </c>
    </row>
    <row r="35" spans="1:10" ht="15.75">
      <c r="A35" s="15">
        <v>28</v>
      </c>
      <c r="B35" s="16" t="s">
        <v>19</v>
      </c>
      <c r="C35" s="16">
        <v>9</v>
      </c>
      <c r="D35" s="16">
        <v>2</v>
      </c>
      <c r="E35" s="17">
        <v>164.58</v>
      </c>
      <c r="F35" s="18">
        <f t="shared" si="2"/>
        <v>3806.7354</v>
      </c>
      <c r="G35" s="19">
        <v>9.9</v>
      </c>
      <c r="H35" s="20">
        <f t="shared" si="3"/>
        <v>15263.621999999999</v>
      </c>
      <c r="I35" s="20">
        <f t="shared" si="0"/>
        <v>19070.357400000001</v>
      </c>
      <c r="J35" s="21">
        <f t="shared" si="1"/>
        <v>115.87287276704338</v>
      </c>
    </row>
    <row r="36" spans="1:10" ht="15.75">
      <c r="A36" s="15">
        <v>29</v>
      </c>
      <c r="B36" s="16" t="s">
        <v>19</v>
      </c>
      <c r="C36" s="16">
        <v>11</v>
      </c>
      <c r="D36" s="16">
        <v>1</v>
      </c>
      <c r="E36" s="17">
        <v>625.13</v>
      </c>
      <c r="F36" s="18">
        <f t="shared" si="2"/>
        <v>14459.256899999998</v>
      </c>
      <c r="G36" s="19">
        <v>38.22</v>
      </c>
      <c r="H36" s="20">
        <f t="shared" si="3"/>
        <v>58926.831599999998</v>
      </c>
      <c r="I36" s="20">
        <f t="shared" si="0"/>
        <v>73386.088499999998</v>
      </c>
      <c r="J36" s="21">
        <f t="shared" si="1"/>
        <v>117.39332378865195</v>
      </c>
    </row>
    <row r="37" spans="1:10" ht="15.75">
      <c r="A37" s="15">
        <v>30</v>
      </c>
      <c r="B37" s="16" t="s">
        <v>19</v>
      </c>
      <c r="C37" s="16">
        <v>13</v>
      </c>
      <c r="D37" s="16">
        <v>1</v>
      </c>
      <c r="E37" s="17">
        <v>668.75</v>
      </c>
      <c r="F37" s="18">
        <f t="shared" si="2"/>
        <v>15468.1875</v>
      </c>
      <c r="G37" s="19">
        <v>37.020000000000003</v>
      </c>
      <c r="H37" s="20">
        <f t="shared" si="3"/>
        <v>57076.695600000006</v>
      </c>
      <c r="I37" s="20">
        <f t="shared" si="0"/>
        <v>72544.883100000006</v>
      </c>
      <c r="J37" s="21">
        <f t="shared" si="1"/>
        <v>108.47832986915888</v>
      </c>
    </row>
    <row r="38" spans="1:10" ht="15.75">
      <c r="A38" s="15">
        <v>31</v>
      </c>
      <c r="B38" s="16" t="s">
        <v>19</v>
      </c>
      <c r="C38" s="16">
        <v>17</v>
      </c>
      <c r="D38" s="16">
        <v>2</v>
      </c>
      <c r="E38" s="17">
        <v>962.75</v>
      </c>
      <c r="F38" s="18">
        <f t="shared" si="2"/>
        <v>22268.407499999998</v>
      </c>
      <c r="G38" s="19">
        <v>54.15</v>
      </c>
      <c r="H38" s="20">
        <f t="shared" si="3"/>
        <v>83487.387000000002</v>
      </c>
      <c r="I38" s="20">
        <f t="shared" si="0"/>
        <v>105755.7945</v>
      </c>
      <c r="J38" s="21">
        <f t="shared" si="1"/>
        <v>109.84761828096599</v>
      </c>
    </row>
    <row r="39" spans="1:10" ht="15.75">
      <c r="A39" s="15">
        <v>32</v>
      </c>
      <c r="B39" s="16" t="s">
        <v>20</v>
      </c>
      <c r="C39" s="16">
        <v>2</v>
      </c>
      <c r="D39" s="16"/>
      <c r="E39" s="17">
        <v>188.34</v>
      </c>
      <c r="F39" s="18">
        <f t="shared" si="2"/>
        <v>4356.3041999999996</v>
      </c>
      <c r="G39" s="19">
        <v>12.12</v>
      </c>
      <c r="H39" s="20">
        <f t="shared" si="3"/>
        <v>18686.373599999999</v>
      </c>
      <c r="I39" s="20">
        <f t="shared" si="0"/>
        <v>23042.677799999998</v>
      </c>
      <c r="J39" s="21">
        <f t="shared" si="1"/>
        <v>122.34617075501751</v>
      </c>
    </row>
    <row r="40" spans="1:10" ht="15.75">
      <c r="A40" s="15">
        <v>33</v>
      </c>
      <c r="B40" s="16" t="s">
        <v>20</v>
      </c>
      <c r="C40" s="16">
        <v>4</v>
      </c>
      <c r="D40" s="16">
        <v>1</v>
      </c>
      <c r="E40" s="17">
        <v>963.28</v>
      </c>
      <c r="F40" s="18">
        <f t="shared" si="2"/>
        <v>22280.666399999998</v>
      </c>
      <c r="G40" s="19">
        <v>60.36</v>
      </c>
      <c r="H40" s="20">
        <f t="shared" si="3"/>
        <v>93061.840799999991</v>
      </c>
      <c r="I40" s="20">
        <f t="shared" si="0"/>
        <v>115342.50719999999</v>
      </c>
      <c r="J40" s="21">
        <f t="shared" si="1"/>
        <v>119.7393356033552</v>
      </c>
    </row>
    <row r="41" spans="1:10" ht="15.75">
      <c r="A41" s="15">
        <v>34</v>
      </c>
      <c r="B41" s="16" t="s">
        <v>20</v>
      </c>
      <c r="C41" s="16">
        <v>4</v>
      </c>
      <c r="D41" s="16">
        <v>2</v>
      </c>
      <c r="E41" s="17">
        <v>653.64</v>
      </c>
      <c r="F41" s="18">
        <f t="shared" si="2"/>
        <v>15118.6932</v>
      </c>
      <c r="G41" s="19">
        <v>50.28</v>
      </c>
      <c r="H41" s="20">
        <f t="shared" si="3"/>
        <v>77520.698399999994</v>
      </c>
      <c r="I41" s="20">
        <f t="shared" si="0"/>
        <v>92639.391599999988</v>
      </c>
      <c r="J41" s="21">
        <f t="shared" si="1"/>
        <v>141.72846153846152</v>
      </c>
    </row>
    <row r="42" spans="1:10" ht="15.75">
      <c r="A42" s="15">
        <v>35</v>
      </c>
      <c r="B42" s="16" t="s">
        <v>20</v>
      </c>
      <c r="C42" s="16">
        <v>4</v>
      </c>
      <c r="D42" s="16">
        <v>3</v>
      </c>
      <c r="E42" s="17">
        <v>1136.5</v>
      </c>
      <c r="F42" s="18">
        <f t="shared" si="2"/>
        <v>26287.244999999999</v>
      </c>
      <c r="G42" s="19">
        <v>74.88</v>
      </c>
      <c r="H42" s="20">
        <f t="shared" si="3"/>
        <v>115448.48639999999</v>
      </c>
      <c r="I42" s="20">
        <f t="shared" si="0"/>
        <v>141735.73139999999</v>
      </c>
      <c r="J42" s="21">
        <f t="shared" si="1"/>
        <v>124.71247813462384</v>
      </c>
    </row>
    <row r="43" spans="1:10" ht="15.75">
      <c r="A43" s="15">
        <v>36</v>
      </c>
      <c r="B43" s="16" t="s">
        <v>20</v>
      </c>
      <c r="C43" s="16">
        <v>6</v>
      </c>
      <c r="D43" s="16">
        <v>2</v>
      </c>
      <c r="E43" s="17">
        <v>287.77</v>
      </c>
      <c r="F43" s="18">
        <f t="shared" si="2"/>
        <v>6656.1200999999992</v>
      </c>
      <c r="G43" s="19">
        <v>16.5</v>
      </c>
      <c r="H43" s="20">
        <f t="shared" si="3"/>
        <v>25439.37</v>
      </c>
      <c r="I43" s="20">
        <f t="shared" si="0"/>
        <v>32095.490099999999</v>
      </c>
      <c r="J43" s="21">
        <f t="shared" si="1"/>
        <v>111.53174444869167</v>
      </c>
    </row>
    <row r="44" spans="1:10" ht="15.75">
      <c r="A44" s="15">
        <v>37</v>
      </c>
      <c r="B44" s="16" t="s">
        <v>20</v>
      </c>
      <c r="C44" s="16">
        <v>8</v>
      </c>
      <c r="D44" s="16">
        <v>1</v>
      </c>
      <c r="E44" s="17">
        <v>691.94</v>
      </c>
      <c r="F44" s="18">
        <f t="shared" si="2"/>
        <v>16004.572200000001</v>
      </c>
      <c r="G44" s="19">
        <v>38.4</v>
      </c>
      <c r="H44" s="20">
        <f t="shared" si="3"/>
        <v>59204.351999999999</v>
      </c>
      <c r="I44" s="20">
        <f t="shared" si="0"/>
        <v>75208.924199999994</v>
      </c>
      <c r="J44" s="21">
        <f t="shared" si="1"/>
        <v>108.69284070873195</v>
      </c>
    </row>
    <row r="45" spans="1:10" ht="15.75">
      <c r="A45" s="15">
        <v>38</v>
      </c>
      <c r="B45" s="16" t="s">
        <v>20</v>
      </c>
      <c r="C45" s="16">
        <v>8</v>
      </c>
      <c r="D45" s="16">
        <v>2</v>
      </c>
      <c r="E45" s="17">
        <v>611.97</v>
      </c>
      <c r="F45" s="18">
        <f t="shared" si="2"/>
        <v>14154.866099999999</v>
      </c>
      <c r="G45" s="19">
        <v>37.799999999999997</v>
      </c>
      <c r="H45" s="20">
        <f t="shared" si="3"/>
        <v>58279.283999999992</v>
      </c>
      <c r="I45" s="20">
        <f t="shared" si="0"/>
        <v>72434.150099999999</v>
      </c>
      <c r="J45" s="21">
        <f t="shared" si="1"/>
        <v>118.36225648316093</v>
      </c>
    </row>
    <row r="46" spans="1:10" ht="15.75">
      <c r="A46" s="15">
        <v>39</v>
      </c>
      <c r="B46" s="16" t="s">
        <v>20</v>
      </c>
      <c r="C46" s="16">
        <v>8</v>
      </c>
      <c r="D46" s="16">
        <v>3</v>
      </c>
      <c r="E46" s="17">
        <v>448.03</v>
      </c>
      <c r="F46" s="18">
        <f t="shared" si="2"/>
        <v>10362.933899999998</v>
      </c>
      <c r="G46" s="19">
        <v>24.84</v>
      </c>
      <c r="H46" s="20">
        <f t="shared" si="3"/>
        <v>38297.815199999997</v>
      </c>
      <c r="I46" s="20">
        <f t="shared" si="0"/>
        <v>48660.749099999994</v>
      </c>
      <c r="J46" s="21">
        <f t="shared" si="1"/>
        <v>108.6104705042073</v>
      </c>
    </row>
    <row r="47" spans="1:10" ht="15.75">
      <c r="A47" s="15">
        <v>40</v>
      </c>
      <c r="B47" s="16" t="s">
        <v>20</v>
      </c>
      <c r="C47" s="16">
        <v>8</v>
      </c>
      <c r="D47" s="16">
        <v>4</v>
      </c>
      <c r="E47" s="17">
        <v>232.3</v>
      </c>
      <c r="F47" s="18">
        <f t="shared" si="2"/>
        <v>5373.0990000000002</v>
      </c>
      <c r="G47" s="19">
        <v>14.7</v>
      </c>
      <c r="H47" s="20">
        <f t="shared" si="3"/>
        <v>22664.165999999997</v>
      </c>
      <c r="I47" s="20">
        <f t="shared" si="0"/>
        <v>28037.264999999999</v>
      </c>
      <c r="J47" s="21">
        <f t="shared" si="1"/>
        <v>120.69421007318122</v>
      </c>
    </row>
    <row r="48" spans="1:10" ht="15.75">
      <c r="A48" s="15">
        <v>41</v>
      </c>
      <c r="B48" s="16" t="s">
        <v>20</v>
      </c>
      <c r="C48" s="16">
        <v>8</v>
      </c>
      <c r="D48" s="16">
        <v>5</v>
      </c>
      <c r="E48" s="17">
        <v>297.77</v>
      </c>
      <c r="F48" s="18">
        <f t="shared" si="2"/>
        <v>6887.4200999999994</v>
      </c>
      <c r="G48" s="19">
        <v>17.579999999999998</v>
      </c>
      <c r="H48" s="20">
        <f t="shared" si="3"/>
        <v>27104.492399999996</v>
      </c>
      <c r="I48" s="20">
        <f t="shared" si="0"/>
        <v>33991.912499999991</v>
      </c>
      <c r="J48" s="21">
        <f t="shared" si="1"/>
        <v>114.1549266212177</v>
      </c>
    </row>
    <row r="49" spans="1:10" ht="15.75">
      <c r="A49" s="15">
        <v>42</v>
      </c>
      <c r="B49" s="16" t="s">
        <v>20</v>
      </c>
      <c r="C49" s="16">
        <v>12</v>
      </c>
      <c r="D49" s="16">
        <v>1</v>
      </c>
      <c r="E49" s="17">
        <v>748.42</v>
      </c>
      <c r="F49" s="18">
        <f t="shared" si="2"/>
        <v>17310.954599999997</v>
      </c>
      <c r="G49" s="19">
        <v>42</v>
      </c>
      <c r="H49" s="20">
        <f t="shared" si="3"/>
        <v>64754.76</v>
      </c>
      <c r="I49" s="20">
        <f t="shared" si="0"/>
        <v>82065.714600000007</v>
      </c>
      <c r="J49" s="21">
        <f t="shared" si="1"/>
        <v>109.65195291413913</v>
      </c>
    </row>
    <row r="50" spans="1:10" ht="15.75">
      <c r="A50" s="15">
        <v>43</v>
      </c>
      <c r="B50" s="16" t="s">
        <v>20</v>
      </c>
      <c r="C50" s="16">
        <v>12</v>
      </c>
      <c r="D50" s="16">
        <v>2</v>
      </c>
      <c r="E50" s="17">
        <v>657.89</v>
      </c>
      <c r="F50" s="18">
        <f t="shared" si="2"/>
        <v>15216.995699999999</v>
      </c>
      <c r="G50" s="19">
        <v>39.36</v>
      </c>
      <c r="H50" s="20">
        <f t="shared" si="3"/>
        <v>60684.460800000001</v>
      </c>
      <c r="I50" s="20">
        <f t="shared" si="0"/>
        <v>75901.4565</v>
      </c>
      <c r="J50" s="21">
        <f t="shared" si="1"/>
        <v>115.37104455152077</v>
      </c>
    </row>
    <row r="51" spans="1:10" ht="15.75">
      <c r="A51" s="15">
        <v>44</v>
      </c>
      <c r="B51" s="16" t="s">
        <v>20</v>
      </c>
      <c r="C51" s="16">
        <v>12</v>
      </c>
      <c r="D51" s="16">
        <v>3</v>
      </c>
      <c r="E51" s="17">
        <v>396.03</v>
      </c>
      <c r="F51" s="18">
        <f t="shared" si="2"/>
        <v>9160.1738999999998</v>
      </c>
      <c r="G51" s="19">
        <v>20.100000000000001</v>
      </c>
      <c r="H51" s="20">
        <f t="shared" si="3"/>
        <v>30989.778000000002</v>
      </c>
      <c r="I51" s="20">
        <f t="shared" si="0"/>
        <v>40149.9519</v>
      </c>
      <c r="J51" s="21">
        <f t="shared" si="1"/>
        <v>101.3810870388607</v>
      </c>
    </row>
    <row r="52" spans="1:10" ht="15.75">
      <c r="A52" s="15">
        <v>45</v>
      </c>
      <c r="B52" s="16" t="s">
        <v>21</v>
      </c>
      <c r="C52" s="16">
        <v>1</v>
      </c>
      <c r="D52" s="16"/>
      <c r="E52" s="17">
        <v>160.11000000000001</v>
      </c>
      <c r="F52" s="18">
        <f t="shared" si="2"/>
        <v>3703.3443000000002</v>
      </c>
      <c r="G52" s="19">
        <v>9.7799999999999994</v>
      </c>
      <c r="H52" s="20">
        <f t="shared" si="3"/>
        <v>15078.608399999999</v>
      </c>
      <c r="I52" s="20">
        <f t="shared" si="0"/>
        <v>18781.952699999998</v>
      </c>
      <c r="J52" s="21">
        <f t="shared" si="1"/>
        <v>117.30655611766907</v>
      </c>
    </row>
    <row r="53" spans="1:10" ht="15.75">
      <c r="A53" s="15">
        <v>46</v>
      </c>
      <c r="B53" s="16" t="s">
        <v>21</v>
      </c>
      <c r="C53" s="16">
        <v>3</v>
      </c>
      <c r="D53" s="16"/>
      <c r="E53" s="17">
        <v>994.59</v>
      </c>
      <c r="F53" s="18">
        <f t="shared" si="2"/>
        <v>23004.866699999999</v>
      </c>
      <c r="G53" s="19">
        <v>65.819999999999993</v>
      </c>
      <c r="H53" s="20">
        <f t="shared" si="3"/>
        <v>101479.95959999999</v>
      </c>
      <c r="I53" s="20">
        <f t="shared" si="0"/>
        <v>124484.82629999999</v>
      </c>
      <c r="J53" s="21">
        <f t="shared" si="1"/>
        <v>125.16195246282386</v>
      </c>
    </row>
    <row r="54" spans="1:10" ht="15.75">
      <c r="A54" s="15">
        <v>47</v>
      </c>
      <c r="B54" s="16" t="s">
        <v>21</v>
      </c>
      <c r="C54" s="16">
        <v>5</v>
      </c>
      <c r="D54" s="16"/>
      <c r="E54" s="22">
        <v>340.14</v>
      </c>
      <c r="F54" s="18">
        <f t="shared" si="2"/>
        <v>7867.4381999999996</v>
      </c>
      <c r="G54" s="19">
        <v>20.52</v>
      </c>
      <c r="H54" s="20">
        <f t="shared" si="3"/>
        <v>31637.3256</v>
      </c>
      <c r="I54" s="20">
        <f t="shared" si="0"/>
        <v>39504.763800000001</v>
      </c>
      <c r="J54" s="21">
        <f t="shared" si="1"/>
        <v>116.14265831716352</v>
      </c>
    </row>
    <row r="55" spans="1:10" ht="16.5" thickBot="1">
      <c r="A55" s="15">
        <v>48</v>
      </c>
      <c r="B55" s="16" t="s">
        <v>21</v>
      </c>
      <c r="C55" s="16">
        <v>7</v>
      </c>
      <c r="D55" s="16"/>
      <c r="E55" s="22">
        <v>1086.76</v>
      </c>
      <c r="F55" s="23">
        <f t="shared" si="2"/>
        <v>25136.7588</v>
      </c>
      <c r="G55" s="19">
        <v>68.22</v>
      </c>
      <c r="H55" s="20">
        <f t="shared" si="3"/>
        <v>105180.2316</v>
      </c>
      <c r="I55" s="20">
        <f t="shared" si="0"/>
        <v>130316.9904</v>
      </c>
      <c r="J55" s="21">
        <f t="shared" si="1"/>
        <v>119.91331149471824</v>
      </c>
    </row>
    <row r="56" spans="1:10" ht="16.5" thickBot="1">
      <c r="E56" s="24"/>
      <c r="F56" s="25">
        <f>SUM(F8:F55)</f>
        <v>539126.53019999992</v>
      </c>
    </row>
    <row r="57" spans="1:10">
      <c r="A57" t="s">
        <v>22</v>
      </c>
    </row>
    <row r="58" spans="1:10">
      <c r="A58" s="26">
        <v>1</v>
      </c>
      <c r="B58" s="27" t="s">
        <v>23</v>
      </c>
      <c r="C58" s="27"/>
    </row>
    <row r="59" spans="1:10">
      <c r="A59" s="26">
        <v>2</v>
      </c>
      <c r="B59" t="s">
        <v>24</v>
      </c>
    </row>
    <row r="60" spans="1:10">
      <c r="B60" t="s">
        <v>25</v>
      </c>
    </row>
  </sheetData>
  <mergeCells count="12">
    <mergeCell ref="B7:D7"/>
    <mergeCell ref="B58:C58"/>
    <mergeCell ref="A1:J1"/>
    <mergeCell ref="A2:J2"/>
    <mergeCell ref="A4:A5"/>
    <mergeCell ref="B4:D4"/>
    <mergeCell ref="E4:E5"/>
    <mergeCell ref="F4:F5"/>
    <mergeCell ref="G4:G5"/>
    <mergeCell ref="H4:H5"/>
    <mergeCell ref="I4:I5"/>
    <mergeCell ref="J4:J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2015-11-16T14:01:27Z</dcterms:modified>
</cp:coreProperties>
</file>