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52" i="1" l="1"/>
  <c r="F51" i="1"/>
  <c r="F50" i="1"/>
  <c r="F49" i="1"/>
  <c r="F48" i="1"/>
  <c r="H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H32" i="1"/>
  <c r="H53" i="1" s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H17" i="1"/>
  <c r="F15" i="1"/>
  <c r="F14" i="1"/>
  <c r="F13" i="1"/>
  <c r="F12" i="1"/>
  <c r="F11" i="1"/>
  <c r="F10" i="1"/>
  <c r="F9" i="1"/>
  <c r="F8" i="1"/>
  <c r="F7" i="1"/>
  <c r="F6" i="1"/>
  <c r="F5" i="1"/>
  <c r="F53" i="1" s="1"/>
</calcChain>
</file>

<file path=xl/sharedStrings.xml><?xml version="1.0" encoding="utf-8"?>
<sst xmlns="http://schemas.openxmlformats.org/spreadsheetml/2006/main" count="60" uniqueCount="60">
  <si>
    <t>Выполнение  косметического ремонта лестничных клеток                          за 2018 год</t>
  </si>
  <si>
    <t>№ п/п</t>
  </si>
  <si>
    <t>Адреса</t>
  </si>
  <si>
    <t>Кол-во этажей</t>
  </si>
  <si>
    <t>Всего л/кл.</t>
  </si>
  <si>
    <t>общая убор.площ. л/кл., м2</t>
  </si>
  <si>
    <t>План на 2018 год</t>
  </si>
  <si>
    <t xml:space="preserve"> убор.площ. л/кл., м2</t>
  </si>
  <si>
    <t>№ парадной</t>
  </si>
  <si>
    <t>Кол-во л/клеток, шт.</t>
  </si>
  <si>
    <t>Красносельское ш. д. 36</t>
  </si>
  <si>
    <t>Красносельское ш. д. 38</t>
  </si>
  <si>
    <t>Красносельское ш. д. 40</t>
  </si>
  <si>
    <t>Красносельское ш. д. 44 корп. 3</t>
  </si>
  <si>
    <t xml:space="preserve">Красносельское ш. д. 46 </t>
  </si>
  <si>
    <t>Красносельское ш. д. 46 корп.2</t>
  </si>
  <si>
    <t>ул Коммунаров д. 116 к. 1</t>
  </si>
  <si>
    <t>ул Коммунаров д. 118</t>
  </si>
  <si>
    <t>ул Коммунаров д. 120/1</t>
  </si>
  <si>
    <t>ул Коммунаров д. 124</t>
  </si>
  <si>
    <t>ул. Школьная д. 43</t>
  </si>
  <si>
    <t xml:space="preserve">Красносельское ш. д. 46/4 </t>
  </si>
  <si>
    <t>лестница пожарного выхода</t>
  </si>
  <si>
    <t>Итого участок № 1</t>
  </si>
  <si>
    <t>ул. Красногородская, д.  17 к. 2</t>
  </si>
  <si>
    <t>ул. Нарвская, д. 4 к. 1</t>
  </si>
  <si>
    <t>ул. Нарвская, д. 4 к. 2</t>
  </si>
  <si>
    <t>ул. Нарвская, д. 6</t>
  </si>
  <si>
    <t>ул. Нарвская, д. 8 к. 1</t>
  </si>
  <si>
    <t>ул. Нарвская, д. 12</t>
  </si>
  <si>
    <t>Кингисеппское шоссе,  д. 6</t>
  </si>
  <si>
    <t>Кингисеппское шоссе,  д. 8</t>
  </si>
  <si>
    <t>Кингисеппское шоссе, д. 10 к. 1</t>
  </si>
  <si>
    <t>Кингисеппское шоссе, д. 10 к. 2</t>
  </si>
  <si>
    <t>Гатчинское шоссе,  д. 13 к. 1</t>
  </si>
  <si>
    <t>Гатчинское шоссе,  д. 13 к. 2</t>
  </si>
  <si>
    <t>Гатчинское шоссе,  д. 13 к. 3</t>
  </si>
  <si>
    <t>ул. Октябрьская д. 17</t>
  </si>
  <si>
    <t>Итого участок № 2</t>
  </si>
  <si>
    <t>Гатчинское ш., д. 4 к.3</t>
  </si>
  <si>
    <t>Гатчинское ш., д. 8 к.2</t>
  </si>
  <si>
    <t>Гатчинское ш., д. 8 к.3</t>
  </si>
  <si>
    <t>Гатчинское ш., д. 8 к. 5</t>
  </si>
  <si>
    <t>Гатчинское ш., д. 12 к.3</t>
  </si>
  <si>
    <t>ул. Красногородская, д.5 к.1</t>
  </si>
  <si>
    <t>ул. Красногородская, д.5 к.2</t>
  </si>
  <si>
    <t>ул. Красногородская, д.9 к.1</t>
  </si>
  <si>
    <t>ул. Красногородская, д.13 к.1</t>
  </si>
  <si>
    <t>ул. Театральная, д. 3</t>
  </si>
  <si>
    <t>ул. Театральная, д. 7</t>
  </si>
  <si>
    <t>Гатчинское ш., д. 8 к.4</t>
  </si>
  <si>
    <t>Гатчинское ш., д. 6</t>
  </si>
  <si>
    <t>ул. Красногородская, д.7 к.2</t>
  </si>
  <si>
    <t>Итого участок № 3</t>
  </si>
  <si>
    <t>ул. Пасечника д. 5 корп.2</t>
  </si>
  <si>
    <t>ул. Пасечника д. 7</t>
  </si>
  <si>
    <t>ул. Пасечника д. 11 корп.1</t>
  </si>
  <si>
    <t>ул. Пасечника д. 11 корп.2</t>
  </si>
  <si>
    <t>Итого участок № 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</si>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</sst>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2" borderId="13" xfId="0" applyFont="1" applyFill="1" applyBorder="1"/>
    <xf numFmtId="0" fontId="0" fillId="2" borderId="23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/>
    <xf numFmtId="0" fontId="4" fillId="0" borderId="16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0" fillId="0" borderId="24" xfId="0" applyFill="1" applyBorder="1"/>
    <xf numFmtId="0" fontId="1" fillId="0" borderId="8" xfId="0" applyFont="1" applyFill="1" applyBorder="1"/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0" fillId="2" borderId="11" xfId="0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J21" sqref="J21"/>
    </sheetView>
  </sheetViews>
  <sheetFormatPr defaultRowHeight="15" x14ac:dyDescent="0.25"/>
  <cols>
    <col min="1" max="1" width="7.140625" customWidth="1"/>
    <col min="2" max="2" width="29.28515625" customWidth="1"/>
  </cols>
  <sheetData>
    <row r="1" spans="1:8" ht="42.75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8" ht="15.75" thickBot="1" x14ac:dyDescent="0.3"/>
    <row r="3" spans="1:8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/>
      <c r="H3" s="5"/>
    </row>
    <row r="4" spans="1:8" ht="49.5" thickBot="1" x14ac:dyDescent="0.3">
      <c r="A4" s="6"/>
      <c r="B4" s="7"/>
      <c r="C4" s="7"/>
      <c r="D4" s="7"/>
      <c r="E4" s="7"/>
      <c r="F4" s="8" t="s">
        <v>7</v>
      </c>
      <c r="G4" s="9" t="s">
        <v>8</v>
      </c>
      <c r="H4" s="10" t="s">
        <v>9</v>
      </c>
    </row>
    <row r="5" spans="1:8" x14ac:dyDescent="0.25">
      <c r="A5" s="11">
        <v>1</v>
      </c>
      <c r="B5" s="12" t="s">
        <v>10</v>
      </c>
      <c r="C5" s="13">
        <v>5</v>
      </c>
      <c r="D5" s="13">
        <v>7</v>
      </c>
      <c r="E5" s="13">
        <v>344</v>
      </c>
      <c r="F5" s="14">
        <f t="shared" ref="F5:F13" si="0">E5/D5</f>
        <v>49.142857142857146</v>
      </c>
      <c r="G5" s="15">
        <v>4</v>
      </c>
      <c r="H5" s="16">
        <v>1</v>
      </c>
    </row>
    <row r="6" spans="1:8" x14ac:dyDescent="0.25">
      <c r="A6" s="17">
        <v>2</v>
      </c>
      <c r="B6" s="12" t="s">
        <v>11</v>
      </c>
      <c r="C6" s="18">
        <v>5</v>
      </c>
      <c r="D6" s="18">
        <v>7</v>
      </c>
      <c r="E6" s="18">
        <v>363</v>
      </c>
      <c r="F6" s="14">
        <f t="shared" si="0"/>
        <v>51.857142857142854</v>
      </c>
      <c r="G6" s="15">
        <v>4</v>
      </c>
      <c r="H6" s="16">
        <v>1</v>
      </c>
    </row>
    <row r="7" spans="1:8" x14ac:dyDescent="0.25">
      <c r="A7" s="19">
        <v>3</v>
      </c>
      <c r="B7" s="12" t="s">
        <v>12</v>
      </c>
      <c r="C7" s="18">
        <v>5</v>
      </c>
      <c r="D7" s="18">
        <v>7</v>
      </c>
      <c r="E7" s="18">
        <v>371</v>
      </c>
      <c r="F7" s="14">
        <f t="shared" si="0"/>
        <v>53</v>
      </c>
      <c r="G7" s="15">
        <v>2</v>
      </c>
      <c r="H7" s="16">
        <v>1</v>
      </c>
    </row>
    <row r="8" spans="1:8" x14ac:dyDescent="0.25">
      <c r="A8" s="17">
        <v>4</v>
      </c>
      <c r="B8" s="12" t="s">
        <v>13</v>
      </c>
      <c r="C8" s="18">
        <v>5</v>
      </c>
      <c r="D8" s="18">
        <v>5</v>
      </c>
      <c r="E8" s="18">
        <v>452</v>
      </c>
      <c r="F8" s="14">
        <f t="shared" si="0"/>
        <v>90.4</v>
      </c>
      <c r="G8" s="15">
        <v>2</v>
      </c>
      <c r="H8" s="16">
        <v>1</v>
      </c>
    </row>
    <row r="9" spans="1:8" x14ac:dyDescent="0.25">
      <c r="A9" s="19">
        <v>5</v>
      </c>
      <c r="B9" s="12" t="s">
        <v>14</v>
      </c>
      <c r="C9" s="18">
        <v>5</v>
      </c>
      <c r="D9" s="18">
        <v>6</v>
      </c>
      <c r="E9" s="18">
        <v>453</v>
      </c>
      <c r="F9" s="14">
        <f t="shared" si="0"/>
        <v>75.5</v>
      </c>
      <c r="G9" s="15">
        <v>2</v>
      </c>
      <c r="H9" s="16">
        <v>1</v>
      </c>
    </row>
    <row r="10" spans="1:8" x14ac:dyDescent="0.25">
      <c r="A10" s="17">
        <v>6</v>
      </c>
      <c r="B10" s="20" t="s">
        <v>15</v>
      </c>
      <c r="C10" s="18">
        <v>5</v>
      </c>
      <c r="D10" s="21">
        <v>5</v>
      </c>
      <c r="E10" s="21">
        <v>447</v>
      </c>
      <c r="F10" s="14">
        <f t="shared" si="0"/>
        <v>89.4</v>
      </c>
      <c r="G10" s="15">
        <v>3</v>
      </c>
      <c r="H10" s="16">
        <v>1</v>
      </c>
    </row>
    <row r="11" spans="1:8" x14ac:dyDescent="0.25">
      <c r="A11" s="19">
        <v>7</v>
      </c>
      <c r="B11" s="20" t="s">
        <v>16</v>
      </c>
      <c r="C11" s="18">
        <v>10</v>
      </c>
      <c r="D11" s="22">
        <v>4</v>
      </c>
      <c r="E11" s="22">
        <v>997</v>
      </c>
      <c r="F11" s="14">
        <f t="shared" si="0"/>
        <v>249.25</v>
      </c>
      <c r="G11" s="15">
        <v>3</v>
      </c>
      <c r="H11" s="16">
        <v>1</v>
      </c>
    </row>
    <row r="12" spans="1:8" x14ac:dyDescent="0.25">
      <c r="A12" s="19">
        <v>8</v>
      </c>
      <c r="B12" s="20" t="s">
        <v>17</v>
      </c>
      <c r="C12" s="23">
        <v>10</v>
      </c>
      <c r="D12" s="23">
        <v>3</v>
      </c>
      <c r="E12" s="23">
        <v>1271</v>
      </c>
      <c r="F12" s="14">
        <f t="shared" si="0"/>
        <v>423.66666666666669</v>
      </c>
      <c r="G12" s="23">
        <v>1</v>
      </c>
      <c r="H12" s="24">
        <v>1</v>
      </c>
    </row>
    <row r="13" spans="1:8" x14ac:dyDescent="0.25">
      <c r="A13" s="17">
        <v>9</v>
      </c>
      <c r="B13" s="20" t="s">
        <v>18</v>
      </c>
      <c r="C13" s="23">
        <v>9</v>
      </c>
      <c r="D13" s="23">
        <v>3</v>
      </c>
      <c r="E13" s="23">
        <v>1148</v>
      </c>
      <c r="F13" s="14">
        <f t="shared" si="0"/>
        <v>382.66666666666669</v>
      </c>
      <c r="G13" s="23">
        <v>2</v>
      </c>
      <c r="H13" s="24">
        <v>1</v>
      </c>
    </row>
    <row r="14" spans="1:8" x14ac:dyDescent="0.25">
      <c r="A14" s="19">
        <v>10</v>
      </c>
      <c r="B14" s="25" t="s">
        <v>19</v>
      </c>
      <c r="C14" s="23">
        <v>10</v>
      </c>
      <c r="D14" s="23">
        <v>7</v>
      </c>
      <c r="E14" s="23">
        <v>1819</v>
      </c>
      <c r="F14" s="14">
        <f>E14/D14*H14</f>
        <v>259.85714285714283</v>
      </c>
      <c r="G14" s="26">
        <v>6</v>
      </c>
      <c r="H14" s="24">
        <v>1</v>
      </c>
    </row>
    <row r="15" spans="1:8" x14ac:dyDescent="0.25">
      <c r="A15" s="19">
        <v>11</v>
      </c>
      <c r="B15" s="36" t="s">
        <v>20</v>
      </c>
      <c r="C15" s="27">
        <v>10</v>
      </c>
      <c r="D15" s="27">
        <v>6</v>
      </c>
      <c r="E15" s="27">
        <v>1488</v>
      </c>
      <c r="F15" s="14">
        <f>E15/D15*H15</f>
        <v>248</v>
      </c>
      <c r="G15" s="26">
        <v>4</v>
      </c>
      <c r="H15" s="28">
        <v>1</v>
      </c>
    </row>
    <row r="16" spans="1:8" x14ac:dyDescent="0.25">
      <c r="A16" s="19"/>
      <c r="B16" s="12" t="s">
        <v>21</v>
      </c>
      <c r="C16" s="27"/>
      <c r="D16" s="27"/>
      <c r="E16" s="27"/>
      <c r="F16" s="29" t="s">
        <v>22</v>
      </c>
      <c r="G16" s="30"/>
      <c r="H16" s="31"/>
    </row>
    <row r="17" spans="1:8" x14ac:dyDescent="0.25">
      <c r="A17" s="32"/>
      <c r="B17" s="33" t="s">
        <v>23</v>
      </c>
      <c r="C17" s="27"/>
      <c r="D17" s="27"/>
      <c r="E17" s="27"/>
      <c r="F17" s="14"/>
      <c r="G17" s="26"/>
      <c r="H17" s="34">
        <f>SUM(H5:H15)</f>
        <v>11</v>
      </c>
    </row>
    <row r="18" spans="1:8" x14ac:dyDescent="0.25">
      <c r="A18" s="35">
        <v>12</v>
      </c>
      <c r="B18" s="36" t="s">
        <v>24</v>
      </c>
      <c r="C18" s="27">
        <v>9</v>
      </c>
      <c r="D18" s="27">
        <v>6</v>
      </c>
      <c r="E18" s="27">
        <v>937</v>
      </c>
      <c r="F18" s="14">
        <f>E18/D18*H18</f>
        <v>156.16666666666666</v>
      </c>
      <c r="G18" s="27">
        <v>2</v>
      </c>
      <c r="H18" s="37">
        <v>1</v>
      </c>
    </row>
    <row r="19" spans="1:8" x14ac:dyDescent="0.25">
      <c r="A19" s="35">
        <v>13</v>
      </c>
      <c r="B19" s="36" t="s">
        <v>25</v>
      </c>
      <c r="C19" s="23">
        <v>9</v>
      </c>
      <c r="D19" s="23">
        <v>4</v>
      </c>
      <c r="E19" s="23">
        <v>2541</v>
      </c>
      <c r="F19" s="14">
        <f>E19/D19</f>
        <v>635.25</v>
      </c>
      <c r="G19" s="23">
        <v>4</v>
      </c>
      <c r="H19" s="24">
        <v>1</v>
      </c>
    </row>
    <row r="20" spans="1:8" x14ac:dyDescent="0.25">
      <c r="A20" s="35">
        <v>14</v>
      </c>
      <c r="B20" s="36" t="s">
        <v>26</v>
      </c>
      <c r="C20" s="23">
        <v>5</v>
      </c>
      <c r="D20" s="23">
        <v>7</v>
      </c>
      <c r="E20" s="23">
        <v>514.5</v>
      </c>
      <c r="F20" s="14">
        <f>E20/D20</f>
        <v>73.5</v>
      </c>
      <c r="G20" s="23">
        <v>5</v>
      </c>
      <c r="H20" s="24">
        <v>1</v>
      </c>
    </row>
    <row r="21" spans="1:8" x14ac:dyDescent="0.25">
      <c r="A21" s="35">
        <v>15</v>
      </c>
      <c r="B21" s="36" t="s">
        <v>27</v>
      </c>
      <c r="C21" s="23">
        <v>5</v>
      </c>
      <c r="D21" s="23">
        <v>7</v>
      </c>
      <c r="E21" s="23">
        <v>626</v>
      </c>
      <c r="F21" s="14">
        <f>E21/D21</f>
        <v>89.428571428571431</v>
      </c>
      <c r="G21" s="23">
        <v>2</v>
      </c>
      <c r="H21" s="24">
        <v>1</v>
      </c>
    </row>
    <row r="22" spans="1:8" x14ac:dyDescent="0.25">
      <c r="A22" s="35">
        <v>16</v>
      </c>
      <c r="B22" s="36" t="s">
        <v>28</v>
      </c>
      <c r="C22" s="23">
        <v>5</v>
      </c>
      <c r="D22" s="23">
        <v>8</v>
      </c>
      <c r="E22" s="23">
        <v>657.2</v>
      </c>
      <c r="F22" s="14">
        <f>E22/D22</f>
        <v>82.15</v>
      </c>
      <c r="G22" s="23">
        <v>3</v>
      </c>
      <c r="H22" s="24">
        <v>1</v>
      </c>
    </row>
    <row r="23" spans="1:8" x14ac:dyDescent="0.25">
      <c r="A23" s="35">
        <v>17</v>
      </c>
      <c r="B23" s="36" t="s">
        <v>29</v>
      </c>
      <c r="C23" s="23">
        <v>5</v>
      </c>
      <c r="D23" s="23">
        <v>8</v>
      </c>
      <c r="E23" s="23">
        <v>657.2</v>
      </c>
      <c r="F23" s="14">
        <f>E23/D23</f>
        <v>82.15</v>
      </c>
      <c r="G23" s="27">
        <v>2</v>
      </c>
      <c r="H23" s="37">
        <v>1</v>
      </c>
    </row>
    <row r="24" spans="1:8" x14ac:dyDescent="0.25">
      <c r="A24" s="35">
        <v>18</v>
      </c>
      <c r="B24" s="20" t="s">
        <v>30</v>
      </c>
      <c r="C24" s="27">
        <v>9</v>
      </c>
      <c r="D24" s="27">
        <v>4</v>
      </c>
      <c r="E24" s="27">
        <v>1590</v>
      </c>
      <c r="F24" s="14">
        <f>E24/D24*H24</f>
        <v>397.5</v>
      </c>
      <c r="G24" s="27">
        <v>1</v>
      </c>
      <c r="H24" s="37">
        <v>1</v>
      </c>
    </row>
    <row r="25" spans="1:8" x14ac:dyDescent="0.25">
      <c r="A25" s="35">
        <v>19</v>
      </c>
      <c r="B25" s="20" t="s">
        <v>31</v>
      </c>
      <c r="C25" s="27">
        <v>9</v>
      </c>
      <c r="D25" s="27">
        <v>4</v>
      </c>
      <c r="E25" s="27">
        <v>735.5</v>
      </c>
      <c r="F25" s="14">
        <f>E25/D25*H25</f>
        <v>183.875</v>
      </c>
      <c r="G25" s="27">
        <v>3</v>
      </c>
      <c r="H25" s="37">
        <v>1</v>
      </c>
    </row>
    <row r="26" spans="1:8" x14ac:dyDescent="0.25">
      <c r="A26" s="35">
        <v>20</v>
      </c>
      <c r="B26" s="20" t="s">
        <v>32</v>
      </c>
      <c r="C26" s="27">
        <v>9</v>
      </c>
      <c r="D26" s="27">
        <v>6</v>
      </c>
      <c r="E26" s="27">
        <v>992</v>
      </c>
      <c r="F26" s="14">
        <f>E26/D26*H26</f>
        <v>165.33333333333334</v>
      </c>
      <c r="G26" s="27">
        <v>4</v>
      </c>
      <c r="H26" s="37">
        <v>1</v>
      </c>
    </row>
    <row r="27" spans="1:8" x14ac:dyDescent="0.25">
      <c r="A27" s="35">
        <v>21</v>
      </c>
      <c r="B27" s="20" t="s">
        <v>33</v>
      </c>
      <c r="C27" s="23">
        <v>5</v>
      </c>
      <c r="D27" s="23">
        <v>7</v>
      </c>
      <c r="E27" s="23">
        <v>648</v>
      </c>
      <c r="F27" s="14">
        <f>E27/D27</f>
        <v>92.571428571428569</v>
      </c>
      <c r="G27" s="23">
        <v>3</v>
      </c>
      <c r="H27" s="24">
        <v>1</v>
      </c>
    </row>
    <row r="28" spans="1:8" x14ac:dyDescent="0.25">
      <c r="A28" s="35">
        <v>22</v>
      </c>
      <c r="B28" s="20" t="s">
        <v>34</v>
      </c>
      <c r="C28" s="23">
        <v>5</v>
      </c>
      <c r="D28" s="23">
        <v>6</v>
      </c>
      <c r="E28" s="23">
        <v>448</v>
      </c>
      <c r="F28" s="14">
        <f>E28/D28</f>
        <v>74.666666666666671</v>
      </c>
      <c r="G28" s="23">
        <v>5</v>
      </c>
      <c r="H28" s="24">
        <v>1</v>
      </c>
    </row>
    <row r="29" spans="1:8" x14ac:dyDescent="0.25">
      <c r="A29" s="35">
        <v>23</v>
      </c>
      <c r="B29" s="20" t="s">
        <v>35</v>
      </c>
      <c r="C29" s="23">
        <v>5</v>
      </c>
      <c r="D29" s="23">
        <v>5</v>
      </c>
      <c r="E29" s="23">
        <v>382</v>
      </c>
      <c r="F29" s="14">
        <f>E29/D29</f>
        <v>76.400000000000006</v>
      </c>
      <c r="G29" s="23">
        <v>4</v>
      </c>
      <c r="H29" s="24">
        <v>1</v>
      </c>
    </row>
    <row r="30" spans="1:8" x14ac:dyDescent="0.25">
      <c r="A30" s="35">
        <v>24</v>
      </c>
      <c r="B30" s="20" t="s">
        <v>36</v>
      </c>
      <c r="C30" s="23">
        <v>5</v>
      </c>
      <c r="D30" s="23">
        <v>6</v>
      </c>
      <c r="E30" s="23">
        <v>512</v>
      </c>
      <c r="F30" s="14">
        <f>E30/D30</f>
        <v>85.333333333333329</v>
      </c>
      <c r="G30" s="23">
        <v>6</v>
      </c>
      <c r="H30" s="24">
        <v>1</v>
      </c>
    </row>
    <row r="31" spans="1:8" x14ac:dyDescent="0.25">
      <c r="A31" s="35">
        <v>25</v>
      </c>
      <c r="B31" s="20" t="s">
        <v>37</v>
      </c>
      <c r="C31" s="23">
        <v>5</v>
      </c>
      <c r="D31" s="23">
        <v>6</v>
      </c>
      <c r="E31" s="23">
        <v>444</v>
      </c>
      <c r="F31" s="14">
        <f>E31/D31</f>
        <v>74</v>
      </c>
      <c r="G31" s="23">
        <v>5</v>
      </c>
      <c r="H31" s="24">
        <v>1</v>
      </c>
    </row>
    <row r="32" spans="1:8" x14ac:dyDescent="0.25">
      <c r="A32" s="38"/>
      <c r="B32" s="33" t="s">
        <v>38</v>
      </c>
      <c r="C32" s="23"/>
      <c r="D32" s="23"/>
      <c r="E32" s="23"/>
      <c r="F32" s="14"/>
      <c r="G32" s="23"/>
      <c r="H32" s="34">
        <f>SUM(H18:H31)</f>
        <v>14</v>
      </c>
    </row>
    <row r="33" spans="1:8" x14ac:dyDescent="0.25">
      <c r="A33" s="38">
        <v>26</v>
      </c>
      <c r="B33" s="25" t="s">
        <v>39</v>
      </c>
      <c r="C33" s="27">
        <v>8</v>
      </c>
      <c r="D33" s="27">
        <v>7</v>
      </c>
      <c r="E33" s="27">
        <v>2829.2</v>
      </c>
      <c r="F33" s="14">
        <f>E33/D33</f>
        <v>404.17142857142852</v>
      </c>
      <c r="G33" s="27">
        <v>6</v>
      </c>
      <c r="H33" s="37">
        <v>1</v>
      </c>
    </row>
    <row r="34" spans="1:8" x14ac:dyDescent="0.25">
      <c r="A34" s="38">
        <v>27</v>
      </c>
      <c r="B34" s="20" t="s">
        <v>40</v>
      </c>
      <c r="C34" s="27">
        <v>8</v>
      </c>
      <c r="D34" s="27">
        <v>4</v>
      </c>
      <c r="E34" s="27">
        <v>1534.3</v>
      </c>
      <c r="F34" s="14">
        <f>E34/D34</f>
        <v>383.57499999999999</v>
      </c>
      <c r="G34" s="27">
        <v>3</v>
      </c>
      <c r="H34" s="37">
        <v>1</v>
      </c>
    </row>
    <row r="35" spans="1:8" x14ac:dyDescent="0.25">
      <c r="A35" s="38">
        <v>28</v>
      </c>
      <c r="B35" s="20" t="s">
        <v>41</v>
      </c>
      <c r="C35" s="23">
        <v>5</v>
      </c>
      <c r="D35" s="23">
        <v>4</v>
      </c>
      <c r="E35" s="39">
        <v>696.6</v>
      </c>
      <c r="F35" s="14">
        <f>E35/D35</f>
        <v>174.15</v>
      </c>
      <c r="G35" s="23">
        <v>1</v>
      </c>
      <c r="H35" s="24">
        <v>1</v>
      </c>
    </row>
    <row r="36" spans="1:8" x14ac:dyDescent="0.25">
      <c r="A36" s="38">
        <v>29</v>
      </c>
      <c r="B36" s="20" t="s">
        <v>42</v>
      </c>
      <c r="C36" s="23">
        <v>8</v>
      </c>
      <c r="D36" s="23">
        <v>2</v>
      </c>
      <c r="E36" s="39">
        <v>839.7</v>
      </c>
      <c r="F36" s="14">
        <f>E36/D36</f>
        <v>419.85</v>
      </c>
      <c r="G36" s="23">
        <v>2</v>
      </c>
      <c r="H36" s="24">
        <v>1</v>
      </c>
    </row>
    <row r="37" spans="1:8" x14ac:dyDescent="0.25">
      <c r="A37" s="38">
        <v>30</v>
      </c>
      <c r="B37" s="20" t="s">
        <v>43</v>
      </c>
      <c r="C37" s="23">
        <v>5</v>
      </c>
      <c r="D37" s="23">
        <v>4</v>
      </c>
      <c r="E37" s="39">
        <v>693.2</v>
      </c>
      <c r="F37" s="14">
        <f>E37/D37</f>
        <v>173.3</v>
      </c>
      <c r="G37" s="23">
        <v>2</v>
      </c>
      <c r="H37" s="24">
        <v>1</v>
      </c>
    </row>
    <row r="38" spans="1:8" x14ac:dyDescent="0.25">
      <c r="A38" s="38">
        <v>31</v>
      </c>
      <c r="B38" s="20" t="s">
        <v>44</v>
      </c>
      <c r="C38" s="23">
        <v>8</v>
      </c>
      <c r="D38" s="23">
        <v>4</v>
      </c>
      <c r="E38" s="39">
        <v>1564.4</v>
      </c>
      <c r="F38" s="14">
        <f t="shared" ref="F38:F46" si="1">E38/D38</f>
        <v>391.1</v>
      </c>
      <c r="G38" s="23">
        <v>1</v>
      </c>
      <c r="H38" s="24">
        <v>1</v>
      </c>
    </row>
    <row r="39" spans="1:8" x14ac:dyDescent="0.25">
      <c r="A39" s="38">
        <v>32</v>
      </c>
      <c r="B39" s="20" t="s">
        <v>45</v>
      </c>
      <c r="C39" s="23">
        <v>5</v>
      </c>
      <c r="D39" s="23">
        <v>5</v>
      </c>
      <c r="E39" s="39">
        <v>953.9</v>
      </c>
      <c r="F39" s="14">
        <f t="shared" si="1"/>
        <v>190.78</v>
      </c>
      <c r="G39" s="23">
        <v>4</v>
      </c>
      <c r="H39" s="24">
        <v>1</v>
      </c>
    </row>
    <row r="40" spans="1:8" x14ac:dyDescent="0.25">
      <c r="A40" s="38">
        <v>33</v>
      </c>
      <c r="B40" s="20" t="s">
        <v>46</v>
      </c>
      <c r="C40" s="23">
        <v>8</v>
      </c>
      <c r="D40" s="23">
        <v>4</v>
      </c>
      <c r="E40" s="39">
        <v>1545.3</v>
      </c>
      <c r="F40" s="14">
        <f t="shared" si="1"/>
        <v>386.32499999999999</v>
      </c>
      <c r="G40" s="23">
        <v>2</v>
      </c>
      <c r="H40" s="24">
        <v>1</v>
      </c>
    </row>
    <row r="41" spans="1:8" x14ac:dyDescent="0.25">
      <c r="A41" s="38">
        <v>34</v>
      </c>
      <c r="B41" s="20" t="s">
        <v>47</v>
      </c>
      <c r="C41" s="23">
        <v>8</v>
      </c>
      <c r="D41" s="23">
        <v>4</v>
      </c>
      <c r="E41" s="39">
        <v>1544.3</v>
      </c>
      <c r="F41" s="14">
        <f t="shared" si="1"/>
        <v>386.07499999999999</v>
      </c>
      <c r="G41" s="23">
        <v>3</v>
      </c>
      <c r="H41" s="24">
        <v>1</v>
      </c>
    </row>
    <row r="42" spans="1:8" x14ac:dyDescent="0.25">
      <c r="A42" s="38">
        <v>35</v>
      </c>
      <c r="B42" s="50" t="s">
        <v>48</v>
      </c>
      <c r="C42" s="23">
        <v>8</v>
      </c>
      <c r="D42" s="23">
        <v>6</v>
      </c>
      <c r="E42" s="39">
        <v>2020.5</v>
      </c>
      <c r="F42" s="14">
        <f t="shared" si="1"/>
        <v>336.75</v>
      </c>
      <c r="G42" s="23">
        <v>3</v>
      </c>
      <c r="H42" s="24">
        <v>1</v>
      </c>
    </row>
    <row r="43" spans="1:8" x14ac:dyDescent="0.25">
      <c r="A43" s="38">
        <v>36</v>
      </c>
      <c r="B43" s="40" t="s">
        <v>49</v>
      </c>
      <c r="C43" s="23">
        <v>8</v>
      </c>
      <c r="D43" s="23">
        <v>7</v>
      </c>
      <c r="E43" s="39">
        <v>3141.7</v>
      </c>
      <c r="F43" s="14">
        <f t="shared" si="1"/>
        <v>448.81428571428569</v>
      </c>
      <c r="G43" s="23">
        <v>3</v>
      </c>
      <c r="H43" s="28">
        <v>1</v>
      </c>
    </row>
    <row r="44" spans="1:8" x14ac:dyDescent="0.25">
      <c r="A44" s="38">
        <v>37</v>
      </c>
      <c r="B44" s="20" t="s">
        <v>50</v>
      </c>
      <c r="C44" s="23">
        <v>5</v>
      </c>
      <c r="D44" s="23">
        <v>2</v>
      </c>
      <c r="E44" s="39">
        <v>404.9</v>
      </c>
      <c r="F44" s="14">
        <f t="shared" si="1"/>
        <v>202.45</v>
      </c>
      <c r="G44" s="23">
        <v>1</v>
      </c>
      <c r="H44" s="28">
        <v>1</v>
      </c>
    </row>
    <row r="45" spans="1:8" x14ac:dyDescent="0.25">
      <c r="A45" s="38">
        <v>38</v>
      </c>
      <c r="B45" s="20" t="s">
        <v>51</v>
      </c>
      <c r="C45" s="23">
        <v>5</v>
      </c>
      <c r="D45" s="23">
        <v>6</v>
      </c>
      <c r="E45" s="39">
        <v>422</v>
      </c>
      <c r="F45" s="14">
        <f t="shared" si="1"/>
        <v>70.333333333333329</v>
      </c>
      <c r="G45" s="23">
        <v>1</v>
      </c>
      <c r="H45" s="28">
        <v>1</v>
      </c>
    </row>
    <row r="46" spans="1:8" x14ac:dyDescent="0.25">
      <c r="A46" s="38">
        <v>39</v>
      </c>
      <c r="B46" s="20" t="s">
        <v>52</v>
      </c>
      <c r="C46" s="23">
        <v>5</v>
      </c>
      <c r="D46" s="23">
        <v>5</v>
      </c>
      <c r="E46" s="39">
        <v>963.5</v>
      </c>
      <c r="F46" s="14">
        <f t="shared" si="1"/>
        <v>192.7</v>
      </c>
      <c r="G46" s="23">
        <v>5</v>
      </c>
      <c r="H46" s="28">
        <v>1</v>
      </c>
    </row>
    <row r="47" spans="1:8" x14ac:dyDescent="0.25">
      <c r="A47" s="38"/>
      <c r="B47" s="51" t="s">
        <v>53</v>
      </c>
      <c r="C47" s="23"/>
      <c r="D47" s="23"/>
      <c r="E47" s="39"/>
      <c r="F47" s="14"/>
      <c r="G47" s="23"/>
      <c r="H47" s="34">
        <f>SUM(H33:H46)</f>
        <v>14</v>
      </c>
    </row>
    <row r="48" spans="1:8" x14ac:dyDescent="0.25">
      <c r="A48" s="41">
        <v>40</v>
      </c>
      <c r="B48" s="36" t="s">
        <v>54</v>
      </c>
      <c r="C48" s="23">
        <v>5</v>
      </c>
      <c r="D48" s="23">
        <v>5</v>
      </c>
      <c r="E48" s="23">
        <v>374</v>
      </c>
      <c r="F48" s="14">
        <f>E48/D48</f>
        <v>74.8</v>
      </c>
      <c r="G48" s="23">
        <v>4</v>
      </c>
      <c r="H48" s="24">
        <v>1</v>
      </c>
    </row>
    <row r="49" spans="1:8" x14ac:dyDescent="0.25">
      <c r="A49" s="41">
        <v>41</v>
      </c>
      <c r="B49" s="36" t="s">
        <v>55</v>
      </c>
      <c r="C49" s="27">
        <v>4</v>
      </c>
      <c r="D49" s="27">
        <v>3</v>
      </c>
      <c r="E49" s="27">
        <v>251</v>
      </c>
      <c r="F49" s="14">
        <f>E49/D49</f>
        <v>83.666666666666671</v>
      </c>
      <c r="G49" s="27">
        <v>2</v>
      </c>
      <c r="H49" s="37">
        <v>1</v>
      </c>
    </row>
    <row r="50" spans="1:8" x14ac:dyDescent="0.25">
      <c r="A50" s="41">
        <v>42</v>
      </c>
      <c r="B50" s="36" t="s">
        <v>56</v>
      </c>
      <c r="C50" s="27">
        <v>4</v>
      </c>
      <c r="D50" s="27">
        <v>3</v>
      </c>
      <c r="E50" s="27">
        <v>230</v>
      </c>
      <c r="F50" s="14">
        <f>E50/D50</f>
        <v>76.666666666666671</v>
      </c>
      <c r="G50" s="27">
        <v>1</v>
      </c>
      <c r="H50" s="37">
        <v>1</v>
      </c>
    </row>
    <row r="51" spans="1:8" x14ac:dyDescent="0.25">
      <c r="A51" s="41">
        <v>43</v>
      </c>
      <c r="B51" s="36" t="s">
        <v>57</v>
      </c>
      <c r="C51" s="23">
        <v>5</v>
      </c>
      <c r="D51" s="23">
        <v>7</v>
      </c>
      <c r="E51" s="23">
        <v>653</v>
      </c>
      <c r="F51" s="14">
        <f>E51/D51</f>
        <v>93.285714285714292</v>
      </c>
      <c r="G51" s="23">
        <v>1</v>
      </c>
      <c r="H51" s="24">
        <v>1</v>
      </c>
    </row>
    <row r="52" spans="1:8" x14ac:dyDescent="0.25">
      <c r="A52" s="41"/>
      <c r="B52" s="42" t="s">
        <v>58</v>
      </c>
      <c r="C52" s="23"/>
      <c r="D52" s="23"/>
      <c r="E52" s="39"/>
      <c r="F52" s="14"/>
      <c r="G52" s="23"/>
      <c r="H52" s="34">
        <f>SUM(H48:H51)</f>
        <v>4</v>
      </c>
    </row>
    <row r="53" spans="1:8" ht="19.5" customHeight="1" thickBot="1" x14ac:dyDescent="0.3">
      <c r="A53" s="43"/>
      <c r="B53" s="44" t="s">
        <v>59</v>
      </c>
      <c r="C53" s="45"/>
      <c r="D53" s="45"/>
      <c r="E53" s="45"/>
      <c r="F53" s="46">
        <f>SUM(F5:F51)</f>
        <v>8729.8585714285691</v>
      </c>
      <c r="G53" s="45"/>
      <c r="H53" s="47">
        <f>H17+H32+H47+H52</f>
        <v>43</v>
      </c>
    </row>
    <row r="54" spans="1:8" x14ac:dyDescent="0.25">
      <c r="G54" s="48"/>
      <c r="H54" s="48"/>
    </row>
    <row r="55" spans="1:8" x14ac:dyDescent="0.25">
      <c r="G55" s="48"/>
      <c r="H55" s="48"/>
    </row>
    <row r="56" spans="1:8" x14ac:dyDescent="0.25">
      <c r="G56" s="49"/>
    </row>
  </sheetData>
  <mergeCells count="8">
    <mergeCell ref="F16:H16"/>
    <mergeCell ref="A1:G1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2019-01-23T08:09:07Z</dcterms:modified>
</cp:coreProperties>
</file>