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1" activeTab="1"/>
  </bookViews>
  <sheets>
    <sheet name="кровля с допол.адресами" sheetId="1" r:id="rId1"/>
    <sheet name="А.П.2012г.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<sst xmlns="http://schemas.openxmlformats.org/spreadsheetml/2006/main" count="152" uniqueCount="93">
  <si>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Адресная программа</t>
  </si>
  <si>
    <t>№ п/п</t>
  </si>
  <si>
    <t>Адрес</t>
  </si>
  <si>
    <t>Нормализация температурно-влажностного режима</t>
  </si>
  <si>
    <t>Отметка о выполнении</t>
  </si>
  <si>
    <t>Вид ра- бот</t>
  </si>
  <si>
    <t>Объем работ</t>
  </si>
  <si>
    <t>Объем финан сирования</t>
  </si>
  <si>
    <t>тыс. руб.</t>
  </si>
  <si>
    <r>
      <t>Срок выпол нения работ (</t>
    </r>
    <r>
      <rPr>
        <b/>
        <sz val="11"/>
        <rFont val="Times New Roman"/>
        <family val="1"/>
      </rPr>
      <t>дата начала- дата окончания</t>
    </r>
    <r>
      <rPr>
        <sz val="11"/>
        <rFont val="Times New Roman"/>
        <family val="1"/>
      </rPr>
      <t>)</t>
    </r>
  </si>
  <si>
    <r>
      <t xml:space="preserve">Утепление (засыпка) чердачно го помещения </t>
    </r>
    <r>
      <rPr>
        <b/>
        <sz val="11"/>
        <rFont val="Times New Roman"/>
        <family val="1"/>
      </rPr>
      <t>куб.м</t>
    </r>
  </si>
  <si>
    <t>ул.Красногородская, д. 19к.1</t>
  </si>
  <si>
    <t>72; 140</t>
  </si>
  <si>
    <t>ул.Красногородская, д. 17к.2</t>
  </si>
  <si>
    <t>№ № квартир</t>
  </si>
  <si>
    <t>ул.Красногородская, д. 15</t>
  </si>
  <si>
    <t>ул.Нарвская, д. 12</t>
  </si>
  <si>
    <t>45; 102</t>
  </si>
  <si>
    <t>ул.Нарвская, д. 8к.1</t>
  </si>
  <si>
    <t>57;72;74;102;104;117</t>
  </si>
  <si>
    <t>Гатчинское ш., д. 9к.1</t>
  </si>
  <si>
    <t>177;227</t>
  </si>
  <si>
    <t>Гатчинское ш., д. 11</t>
  </si>
  <si>
    <t>45;90</t>
  </si>
  <si>
    <t>ул.Октябрьская, д. 17</t>
  </si>
  <si>
    <t>2л/кл.</t>
  </si>
  <si>
    <t>4л/кл.</t>
  </si>
  <si>
    <t>ул.П.Пасечника, д. 2</t>
  </si>
  <si>
    <t>ул.П.Пасечника, д. 4</t>
  </si>
  <si>
    <t>ул.П.Пасечника, д. 9</t>
  </si>
  <si>
    <t>8;23</t>
  </si>
  <si>
    <t>ул.П.Пасечника, д. 10</t>
  </si>
  <si>
    <t>ул.П.Пасечника, д. 6</t>
  </si>
  <si>
    <t>ул.П.Пасечника, д. 7</t>
  </si>
  <si>
    <t>ул.П.Пасечника, д. 8</t>
  </si>
  <si>
    <t>ул.П.Пасечника, д. 11к.1</t>
  </si>
  <si>
    <t>8;15</t>
  </si>
  <si>
    <t>15;23;32</t>
  </si>
  <si>
    <t>замена участков покрытия кровли</t>
  </si>
  <si>
    <t>постановка заплат</t>
  </si>
  <si>
    <t>май -июнь</t>
  </si>
  <si>
    <t>июль-август</t>
  </si>
  <si>
    <t>6 квартал</t>
  </si>
  <si>
    <t>П.Пасечника</t>
  </si>
  <si>
    <t>Гатчинское ш., д. 13к.3</t>
  </si>
  <si>
    <t>Гатчинское ш., д. 6</t>
  </si>
  <si>
    <t>ул.Нарвская, д. 4к.2</t>
  </si>
  <si>
    <t>ул.Октябрьская, д. 11</t>
  </si>
  <si>
    <t>ул.Красногородская, д. 19к.2</t>
  </si>
  <si>
    <t>Начальник ПТО</t>
  </si>
  <si>
    <t>Лиховид О.И.</t>
  </si>
  <si>
    <t>17;18;40;98;138;139</t>
  </si>
  <si>
    <t>Кровля на сайте</t>
  </si>
  <si>
    <t>№ квартир</t>
  </si>
  <si>
    <t>Адрес.прогр. по ремонту кровль</t>
  </si>
  <si>
    <t>по ремонту кровель  на 2011г.</t>
  </si>
  <si>
    <t>отметка о выполнении (м2)</t>
  </si>
  <si>
    <t>(протечки)</t>
  </si>
  <si>
    <t>Гатчинское ш., д. 13/3</t>
  </si>
  <si>
    <t>80,57,4л/кл</t>
  </si>
  <si>
    <t>Гатчинское ш., д. 13/2</t>
  </si>
  <si>
    <t>ул.Красногородская, д. 17/2</t>
  </si>
  <si>
    <t>Доплнительно выполнен ремонт кровли по адресам:</t>
  </si>
  <si>
    <t>ул.Октябрьская, д. 15</t>
  </si>
  <si>
    <t>ул.Красногородская, д. 19/2</t>
  </si>
  <si>
    <t>Кингисеппское ш., д. 10/2</t>
  </si>
  <si>
    <t>Гатчинское ш., д. 9/1</t>
  </si>
  <si>
    <t>30,43,74</t>
  </si>
  <si>
    <t>430+80+200,9=</t>
  </si>
  <si>
    <t>Кингисеппское ш., д. 8</t>
  </si>
  <si>
    <t>ул.П.Пасечника, д. 11/1</t>
  </si>
  <si>
    <t>ул.П.Пасечника, д. 5/1</t>
  </si>
  <si>
    <t>№п/п</t>
  </si>
  <si>
    <t xml:space="preserve">Адрес </t>
  </si>
  <si>
    <t>покрытие крыши (металлическое/мягкое)</t>
  </si>
  <si>
    <t>Планируемый вид работ</t>
  </si>
  <si>
    <t>планируемые сроки выполнения работ</t>
  </si>
  <si>
    <t>Отметки о выполнении</t>
  </si>
  <si>
    <t>Какие виды работ выполнены (с привязкой к квартирам)</t>
  </si>
  <si>
    <t>фактический срок выполнения работ</t>
  </si>
  <si>
    <t>жесткое</t>
  </si>
  <si>
    <t xml:space="preserve">1.промазка фальцев и свищей в покрытии из кровельной стали мастикой над кв.15; </t>
  </si>
  <si>
    <t>мягкое</t>
  </si>
  <si>
    <t>1.ремонт отдельными местами рулонного покрытия, промазка битумными составами</t>
  </si>
  <si>
    <t>1.ремонт и замена слуховых окон</t>
  </si>
  <si>
    <t>1.прочие работы (ремонт вентиляционных и дымоходных каналов и т.д.)</t>
  </si>
  <si>
    <t>по текущему ремонту кровель и нормализации температурно-влажностного режима</t>
  </si>
  <si>
    <t>чердачных помещений многоквартирных домов по ООО "ЖКС № 4 Красное село" на 2012г.</t>
  </si>
  <si>
    <t>август - сентябрь</t>
  </si>
  <si>
    <t>1.промазка фальцев и свищей в покрытии из кровельной стали мастикой над кв.15;                   2. дополнительная теплоизоляция верхней разводки системы отопления</t>
  </si>
  <si>
    <t>1.дополнительная теплоизоляция верхней разводки системы отопления;                                      2. ремонт и замена слуховых окон</t>
  </si>
  <si>
    <t>1.дополнительная теплоизоляция верхней разводки системы отопления;                                     2. ремонт и замена слуховых окон</t>
  </si>
  <si>
    <t>1.дополнительная теплоизоляция верхней разводки системы отопления;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</si>
</sst>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i/>
      <sz val="11"/>
      <name val="Arial Cyr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70" fontId="4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4" fillId="3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wrapText="1"/>
    </xf>
    <xf numFmtId="0" fontId="2" fillId="0" borderId="0" xfId="0" applyFont="1" applyAlignment="1">
      <alignment/>
    </xf>
    <xf numFmtId="0" fontId="5" fillId="3" borderId="4" xfId="0" applyFont="1" applyFill="1" applyBorder="1" applyAlignment="1">
      <alignment horizontal="center" wrapText="1"/>
    </xf>
    <xf numFmtId="0" fontId="0" fillId="6" borderId="6" xfId="0" applyFill="1" applyBorder="1" applyAlignment="1">
      <alignment/>
    </xf>
    <xf numFmtId="0" fontId="4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vertical="top" wrapText="1"/>
    </xf>
    <xf numFmtId="170" fontId="4" fillId="7" borderId="2" xfId="0" applyNumberFormat="1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wrapText="1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7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12" fillId="0" borderId="0" xfId="0" applyFont="1" applyAlignment="1">
      <alignment/>
    </xf>
    <xf numFmtId="0" fontId="7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5" borderId="1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5">
      <selection activeCell="R27" sqref="R27"/>
    </sheetView>
  </sheetViews>
  <sheetFormatPr defaultColWidth="9.00390625" defaultRowHeight="12.75"/>
  <cols>
    <col min="1" max="1" width="5.00390625" style="0" customWidth="1"/>
    <col min="2" max="2" width="27.625" style="0" customWidth="1"/>
    <col min="3" max="3" width="18.875" style="0" customWidth="1"/>
    <col min="4" max="4" width="0.12890625" style="0" hidden="1" customWidth="1"/>
    <col min="5" max="5" width="8.125" style="0" customWidth="1"/>
    <col min="6" max="6" width="0.12890625" style="0" hidden="1" customWidth="1"/>
    <col min="7" max="7" width="0.12890625" style="0" customWidth="1"/>
    <col min="8" max="8" width="9.25390625" style="0" hidden="1" customWidth="1"/>
    <col min="9" max="9" width="9.125" style="0" hidden="1" customWidth="1"/>
    <col min="10" max="10" width="9.00390625" style="29" customWidth="1"/>
    <col min="11" max="11" width="11.625" style="0" customWidth="1"/>
    <col min="12" max="12" width="10.25390625" style="0" customWidth="1"/>
    <col min="13" max="13" width="11.375" style="0" customWidth="1"/>
  </cols>
  <sheetData>
    <row r="1" spans="1:12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9"/>
    </row>
    <row r="3" spans="1:10" ht="19.5" thickBot="1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27"/>
    </row>
    <row r="4" spans="1:13" ht="15" customHeight="1" thickBot="1">
      <c r="A4" s="56" t="s">
        <v>1</v>
      </c>
      <c r="B4" s="56" t="s">
        <v>2</v>
      </c>
      <c r="C4" s="58" t="s">
        <v>54</v>
      </c>
      <c r="D4" s="59"/>
      <c r="E4" s="59"/>
      <c r="F4" s="59"/>
      <c r="G4" s="59"/>
      <c r="H4" s="60"/>
      <c r="I4" s="15" t="s">
        <v>3</v>
      </c>
      <c r="J4" s="61" t="s">
        <v>56</v>
      </c>
      <c r="K4" s="64" t="s">
        <v>52</v>
      </c>
      <c r="L4" s="65"/>
      <c r="M4" s="66"/>
    </row>
    <row r="5" spans="1:13" ht="0.75" customHeight="1" thickBot="1">
      <c r="A5" s="57"/>
      <c r="B5" s="57"/>
      <c r="C5" s="67"/>
      <c r="D5" s="68"/>
      <c r="E5" s="68"/>
      <c r="F5" s="68"/>
      <c r="G5" s="69"/>
      <c r="H5" s="70" t="s">
        <v>4</v>
      </c>
      <c r="I5" s="16"/>
      <c r="J5" s="62"/>
      <c r="K5" s="17"/>
      <c r="L5" s="17"/>
      <c r="M5" s="17"/>
    </row>
    <row r="6" spans="1:13" ht="35.25" customHeight="1">
      <c r="A6" s="57"/>
      <c r="B6" s="57"/>
      <c r="C6" s="74" t="s">
        <v>14</v>
      </c>
      <c r="D6" s="74" t="s">
        <v>5</v>
      </c>
      <c r="E6" s="74" t="s">
        <v>6</v>
      </c>
      <c r="F6" s="14" t="s">
        <v>7</v>
      </c>
      <c r="G6" s="74" t="s">
        <v>9</v>
      </c>
      <c r="H6" s="71"/>
      <c r="I6" s="78" t="s">
        <v>10</v>
      </c>
      <c r="J6" s="62"/>
      <c r="K6" s="72" t="s">
        <v>53</v>
      </c>
      <c r="L6" s="72" t="s">
        <v>6</v>
      </c>
      <c r="M6" s="72" t="s">
        <v>56</v>
      </c>
    </row>
    <row r="7" spans="1:13" ht="40.5" customHeight="1" hidden="1">
      <c r="A7" s="57"/>
      <c r="B7" s="57"/>
      <c r="C7" s="75"/>
      <c r="D7" s="75"/>
      <c r="E7" s="75"/>
      <c r="F7" s="20" t="s">
        <v>8</v>
      </c>
      <c r="G7" s="75"/>
      <c r="H7" s="71"/>
      <c r="I7" s="79"/>
      <c r="J7" s="63"/>
      <c r="K7" s="73"/>
      <c r="L7" s="73"/>
      <c r="M7" s="73"/>
    </row>
    <row r="8" spans="1:13" ht="19.5" customHeight="1">
      <c r="A8" s="22"/>
      <c r="B8" s="23" t="s">
        <v>42</v>
      </c>
      <c r="C8" s="24"/>
      <c r="D8" s="24"/>
      <c r="E8" s="24"/>
      <c r="F8" s="25"/>
      <c r="G8" s="24"/>
      <c r="H8" s="26"/>
      <c r="I8" s="30"/>
      <c r="J8" s="28"/>
      <c r="K8" s="17"/>
      <c r="L8" s="17"/>
      <c r="M8" s="17"/>
    </row>
    <row r="9" spans="1:13" s="29" customFormat="1" ht="18.75" customHeight="1" thickBot="1">
      <c r="A9" s="1">
        <v>1</v>
      </c>
      <c r="B9" s="2" t="s">
        <v>11</v>
      </c>
      <c r="C9" s="8" t="s">
        <v>12</v>
      </c>
      <c r="D9" s="4" t="s">
        <v>38</v>
      </c>
      <c r="E9" s="5">
        <v>45</v>
      </c>
      <c r="F9" s="9">
        <f>E9*1.75041</f>
        <v>78.76845</v>
      </c>
      <c r="G9" s="5" t="s">
        <v>41</v>
      </c>
      <c r="H9" s="6"/>
      <c r="I9" s="31"/>
      <c r="J9" s="28"/>
      <c r="K9" s="21"/>
      <c r="L9" s="21"/>
      <c r="M9" s="21"/>
    </row>
    <row r="10" spans="1:13" s="29" customFormat="1" ht="18.75" customHeight="1" thickBot="1">
      <c r="A10" s="1">
        <v>2</v>
      </c>
      <c r="B10" s="2" t="s">
        <v>13</v>
      </c>
      <c r="C10" s="8" t="s">
        <v>26</v>
      </c>
      <c r="D10" s="4" t="s">
        <v>38</v>
      </c>
      <c r="E10" s="5">
        <v>25</v>
      </c>
      <c r="F10" s="9">
        <f>E10*1.75041</f>
        <v>43.76025</v>
      </c>
      <c r="G10" s="5" t="s">
        <v>41</v>
      </c>
      <c r="H10" s="6"/>
      <c r="I10" s="31"/>
      <c r="J10" s="28"/>
      <c r="K10" s="17"/>
      <c r="L10" s="17"/>
      <c r="M10" s="17"/>
    </row>
    <row r="11" spans="1:13" s="29" customFormat="1" ht="18.75" customHeight="1" thickBot="1">
      <c r="A11" s="1">
        <v>3</v>
      </c>
      <c r="B11" s="2" t="s">
        <v>15</v>
      </c>
      <c r="C11" s="8">
        <v>208</v>
      </c>
      <c r="D11" s="4" t="s">
        <v>38</v>
      </c>
      <c r="E11" s="5">
        <v>45</v>
      </c>
      <c r="F11" s="9">
        <f>E11*1.75041</f>
        <v>78.76845</v>
      </c>
      <c r="G11" s="5" t="s">
        <v>41</v>
      </c>
      <c r="H11" s="6"/>
      <c r="I11" s="31"/>
      <c r="J11" s="28"/>
      <c r="K11" s="17"/>
      <c r="L11" s="17"/>
      <c r="M11" s="17"/>
    </row>
    <row r="12" spans="1:13" s="29" customFormat="1" ht="18.75" customHeight="1" thickBot="1">
      <c r="A12" s="1">
        <v>4</v>
      </c>
      <c r="B12" s="2" t="s">
        <v>16</v>
      </c>
      <c r="C12" s="8" t="s">
        <v>17</v>
      </c>
      <c r="D12" s="4" t="s">
        <v>38</v>
      </c>
      <c r="E12" s="5">
        <v>65</v>
      </c>
      <c r="F12" s="9">
        <f>E12*1.75041</f>
        <v>113.77665</v>
      </c>
      <c r="G12" s="5" t="s">
        <v>41</v>
      </c>
      <c r="H12" s="6"/>
      <c r="I12" s="31"/>
      <c r="J12" s="28"/>
      <c r="K12" s="17"/>
      <c r="L12" s="17"/>
      <c r="M12" s="17"/>
    </row>
    <row r="13" spans="1:13" s="29" customFormat="1" ht="18.75" customHeight="1" thickBot="1">
      <c r="A13" s="34">
        <v>5</v>
      </c>
      <c r="B13" s="35" t="s">
        <v>18</v>
      </c>
      <c r="C13" s="35" t="s">
        <v>19</v>
      </c>
      <c r="D13" s="36" t="s">
        <v>38</v>
      </c>
      <c r="E13" s="32">
        <v>235</v>
      </c>
      <c r="F13" s="37">
        <f>E13*1.75042</f>
        <v>411.3487</v>
      </c>
      <c r="G13" s="32" t="s">
        <v>40</v>
      </c>
      <c r="H13" s="33"/>
      <c r="I13" s="38"/>
      <c r="J13" s="39">
        <v>235</v>
      </c>
      <c r="K13" s="40">
        <v>72</v>
      </c>
      <c r="L13" s="40"/>
      <c r="M13" s="40"/>
    </row>
    <row r="14" spans="1:13" s="29" customFormat="1" ht="18.75" customHeight="1" thickBot="1">
      <c r="A14" s="1">
        <v>6</v>
      </c>
      <c r="B14" s="2" t="s">
        <v>20</v>
      </c>
      <c r="C14" s="8" t="s">
        <v>21</v>
      </c>
      <c r="D14" s="4" t="s">
        <v>38</v>
      </c>
      <c r="E14" s="5">
        <v>50</v>
      </c>
      <c r="F14" s="9">
        <f>E14*1.75042</f>
        <v>87.521</v>
      </c>
      <c r="G14" s="5" t="s">
        <v>41</v>
      </c>
      <c r="H14" s="6"/>
      <c r="I14" s="31"/>
      <c r="J14" s="28"/>
      <c r="K14" s="17"/>
      <c r="L14" s="17"/>
      <c r="M14" s="17"/>
    </row>
    <row r="15" spans="1:13" s="29" customFormat="1" ht="18.75" customHeight="1" thickBot="1">
      <c r="A15" s="1">
        <v>7</v>
      </c>
      <c r="B15" s="2" t="s">
        <v>22</v>
      </c>
      <c r="C15" s="8" t="s">
        <v>23</v>
      </c>
      <c r="D15" s="4" t="s">
        <v>38</v>
      </c>
      <c r="E15" s="5">
        <v>45</v>
      </c>
      <c r="F15" s="9">
        <f>E15*1.75042</f>
        <v>78.7689</v>
      </c>
      <c r="G15" s="5" t="s">
        <v>41</v>
      </c>
      <c r="H15" s="6"/>
      <c r="I15" s="31"/>
      <c r="J15" s="28"/>
      <c r="K15" s="17"/>
      <c r="L15" s="17"/>
      <c r="M15" s="17"/>
    </row>
    <row r="16" spans="1:13" s="29" customFormat="1" ht="18.75" customHeight="1" thickBot="1">
      <c r="A16" s="1">
        <v>8</v>
      </c>
      <c r="B16" s="2" t="s">
        <v>24</v>
      </c>
      <c r="C16" s="8" t="s">
        <v>25</v>
      </c>
      <c r="D16" s="4" t="s">
        <v>38</v>
      </c>
      <c r="E16" s="5">
        <v>25</v>
      </c>
      <c r="F16" s="9">
        <f>E16*1.75042</f>
        <v>43.7605</v>
      </c>
      <c r="G16" s="5" t="s">
        <v>41</v>
      </c>
      <c r="H16" s="6"/>
      <c r="I16" s="31"/>
      <c r="J16" s="28"/>
      <c r="K16" s="17"/>
      <c r="L16" s="17"/>
      <c r="M16" s="17"/>
    </row>
    <row r="17" spans="1:13" s="29" customFormat="1" ht="18.75" customHeight="1" thickBot="1">
      <c r="A17" s="34">
        <v>9</v>
      </c>
      <c r="B17" s="35" t="s">
        <v>44</v>
      </c>
      <c r="C17" s="35"/>
      <c r="D17" s="36"/>
      <c r="E17" s="32"/>
      <c r="F17" s="37"/>
      <c r="G17" s="32"/>
      <c r="H17" s="33"/>
      <c r="I17" s="38"/>
      <c r="J17" s="39"/>
      <c r="K17" s="40">
        <v>60.77</v>
      </c>
      <c r="L17" s="40">
        <v>20</v>
      </c>
      <c r="M17" s="40">
        <v>20</v>
      </c>
    </row>
    <row r="18" spans="1:13" s="29" customFormat="1" ht="18.75" customHeight="1" thickBot="1">
      <c r="A18" s="34">
        <v>10</v>
      </c>
      <c r="B18" s="35" t="s">
        <v>45</v>
      </c>
      <c r="C18" s="35"/>
      <c r="D18" s="36"/>
      <c r="E18" s="32"/>
      <c r="F18" s="37"/>
      <c r="G18" s="32"/>
      <c r="H18" s="33"/>
      <c r="I18" s="38"/>
      <c r="J18" s="39"/>
      <c r="K18" s="40">
        <v>60</v>
      </c>
      <c r="L18" s="40">
        <v>15</v>
      </c>
      <c r="M18" s="40">
        <v>15</v>
      </c>
    </row>
    <row r="19" spans="1:13" s="29" customFormat="1" ht="27" customHeight="1" thickBot="1">
      <c r="A19" s="34">
        <v>11</v>
      </c>
      <c r="B19" s="35" t="s">
        <v>46</v>
      </c>
      <c r="C19" s="35"/>
      <c r="D19" s="36"/>
      <c r="E19" s="32"/>
      <c r="F19" s="37"/>
      <c r="G19" s="32"/>
      <c r="H19" s="33"/>
      <c r="I19" s="38"/>
      <c r="J19" s="39"/>
      <c r="K19" s="44" t="s">
        <v>51</v>
      </c>
      <c r="L19" s="40">
        <v>30</v>
      </c>
      <c r="M19" s="40">
        <v>30</v>
      </c>
    </row>
    <row r="20" spans="1:13" s="29" customFormat="1" ht="18.75" customHeight="1" thickBot="1">
      <c r="A20" s="1">
        <v>12</v>
      </c>
      <c r="B20" s="2" t="s">
        <v>47</v>
      </c>
      <c r="C20" s="8"/>
      <c r="D20" s="4"/>
      <c r="E20" s="5"/>
      <c r="F20" s="9"/>
      <c r="G20" s="5"/>
      <c r="H20" s="6"/>
      <c r="I20" s="31"/>
      <c r="J20" s="28"/>
      <c r="K20" s="18">
        <v>4</v>
      </c>
      <c r="L20" s="17">
        <v>3</v>
      </c>
      <c r="M20" s="17"/>
    </row>
    <row r="21" spans="1:13" s="29" customFormat="1" ht="18.75" customHeight="1" thickBot="1">
      <c r="A21" s="34">
        <v>13</v>
      </c>
      <c r="B21" s="35" t="s">
        <v>48</v>
      </c>
      <c r="C21" s="35"/>
      <c r="D21" s="36"/>
      <c r="E21" s="32"/>
      <c r="F21" s="37"/>
      <c r="G21" s="32"/>
      <c r="H21" s="33"/>
      <c r="I21" s="38"/>
      <c r="J21" s="39"/>
      <c r="K21" s="41">
        <v>39</v>
      </c>
      <c r="L21" s="40">
        <v>15</v>
      </c>
      <c r="M21" s="40">
        <v>15</v>
      </c>
    </row>
    <row r="22" spans="1:13" s="29" customFormat="1" ht="18.75" customHeight="1" thickBot="1">
      <c r="A22" s="1"/>
      <c r="B22" s="10" t="s">
        <v>43</v>
      </c>
      <c r="C22" s="8"/>
      <c r="D22" s="4"/>
      <c r="E22" s="5"/>
      <c r="F22" s="9"/>
      <c r="G22" s="5"/>
      <c r="H22" s="6"/>
      <c r="I22" s="31"/>
      <c r="J22" s="28"/>
      <c r="K22" s="17"/>
      <c r="L22" s="17"/>
      <c r="M22" s="17"/>
    </row>
    <row r="23" spans="1:13" s="29" customFormat="1" ht="18.75" customHeight="1" thickBot="1">
      <c r="A23" s="34">
        <v>14</v>
      </c>
      <c r="B23" s="35" t="s">
        <v>27</v>
      </c>
      <c r="C23" s="35">
        <v>15</v>
      </c>
      <c r="D23" s="36" t="s">
        <v>39</v>
      </c>
      <c r="E23" s="32">
        <v>6</v>
      </c>
      <c r="F23" s="37">
        <f>1.16806*E23</f>
        <v>7.008360000000001</v>
      </c>
      <c r="G23" s="32" t="s">
        <v>40</v>
      </c>
      <c r="H23" s="33"/>
      <c r="I23" s="38"/>
      <c r="J23" s="39">
        <v>48.5</v>
      </c>
      <c r="K23" s="40"/>
      <c r="L23" s="40"/>
      <c r="M23" s="40"/>
    </row>
    <row r="24" spans="1:13" s="29" customFormat="1" ht="18.75" customHeight="1" thickBot="1">
      <c r="A24" s="7">
        <v>15</v>
      </c>
      <c r="B24" s="8" t="s">
        <v>28</v>
      </c>
      <c r="C24" s="8">
        <v>15</v>
      </c>
      <c r="D24" s="4" t="s">
        <v>39</v>
      </c>
      <c r="E24" s="5">
        <v>7</v>
      </c>
      <c r="F24" s="9">
        <f aca="true" t="shared" si="0" ref="F24:F30">1.16806*E24</f>
        <v>8.17642</v>
      </c>
      <c r="G24" s="5" t="s">
        <v>41</v>
      </c>
      <c r="H24" s="6"/>
      <c r="I24" s="31"/>
      <c r="J24" s="28"/>
      <c r="K24" s="17"/>
      <c r="L24" s="17"/>
      <c r="M24" s="17"/>
    </row>
    <row r="25" spans="1:13" s="29" customFormat="1" ht="18.75" customHeight="1" thickBot="1">
      <c r="A25" s="7">
        <v>16</v>
      </c>
      <c r="B25" s="3" t="s">
        <v>29</v>
      </c>
      <c r="C25" s="8" t="s">
        <v>30</v>
      </c>
      <c r="D25" s="4" t="s">
        <v>39</v>
      </c>
      <c r="E25" s="5">
        <v>12</v>
      </c>
      <c r="F25" s="9">
        <f t="shared" si="0"/>
        <v>14.016720000000001</v>
      </c>
      <c r="G25" s="5" t="s">
        <v>41</v>
      </c>
      <c r="H25" s="6"/>
      <c r="I25" s="31"/>
      <c r="J25" s="28"/>
      <c r="K25" s="17"/>
      <c r="L25" s="17"/>
      <c r="M25" s="17"/>
    </row>
    <row r="26" spans="1:13" s="29" customFormat="1" ht="18.75" customHeight="1" thickBot="1">
      <c r="A26" s="34">
        <v>17</v>
      </c>
      <c r="B26" s="35" t="s">
        <v>32</v>
      </c>
      <c r="C26" s="35" t="s">
        <v>37</v>
      </c>
      <c r="D26" s="36" t="s">
        <v>39</v>
      </c>
      <c r="E26" s="32">
        <v>14</v>
      </c>
      <c r="F26" s="37">
        <f t="shared" si="0"/>
        <v>16.35284</v>
      </c>
      <c r="G26" s="32" t="s">
        <v>40</v>
      </c>
      <c r="H26" s="33"/>
      <c r="I26" s="38"/>
      <c r="J26" s="39">
        <v>60</v>
      </c>
      <c r="K26" s="40"/>
      <c r="L26" s="40"/>
      <c r="M26" s="40"/>
    </row>
    <row r="27" spans="1:13" s="29" customFormat="1" ht="18.75" customHeight="1" thickBot="1">
      <c r="A27" s="7">
        <v>18</v>
      </c>
      <c r="B27" s="3" t="s">
        <v>34</v>
      </c>
      <c r="C27" s="8">
        <v>8</v>
      </c>
      <c r="D27" s="4" t="s">
        <v>39</v>
      </c>
      <c r="E27" s="5">
        <v>6</v>
      </c>
      <c r="F27" s="9">
        <f t="shared" si="0"/>
        <v>7.008360000000001</v>
      </c>
      <c r="G27" s="5" t="s">
        <v>41</v>
      </c>
      <c r="H27" s="6"/>
      <c r="I27" s="31"/>
      <c r="J27" s="28"/>
      <c r="K27" s="17"/>
      <c r="L27" s="17"/>
      <c r="M27" s="17"/>
    </row>
    <row r="28" spans="1:13" s="29" customFormat="1" ht="18.75" customHeight="1" thickBot="1">
      <c r="A28" s="34">
        <v>19</v>
      </c>
      <c r="B28" s="35" t="s">
        <v>33</v>
      </c>
      <c r="C28" s="35">
        <v>16</v>
      </c>
      <c r="D28" s="36" t="s">
        <v>39</v>
      </c>
      <c r="E28" s="32">
        <v>6</v>
      </c>
      <c r="F28" s="37">
        <f t="shared" si="0"/>
        <v>7.008360000000001</v>
      </c>
      <c r="G28" s="32" t="s">
        <v>40</v>
      </c>
      <c r="H28" s="33"/>
      <c r="I28" s="38"/>
      <c r="J28" s="39">
        <v>38.7</v>
      </c>
      <c r="K28" s="40"/>
      <c r="L28" s="40"/>
      <c r="M28" s="40"/>
    </row>
    <row r="29" spans="1:13" s="29" customFormat="1" ht="18.75" customHeight="1" thickBot="1">
      <c r="A29" s="34">
        <v>20</v>
      </c>
      <c r="B29" s="35" t="s">
        <v>35</v>
      </c>
      <c r="C29" s="35">
        <v>15</v>
      </c>
      <c r="D29" s="36" t="s">
        <v>39</v>
      </c>
      <c r="E29" s="32">
        <v>7</v>
      </c>
      <c r="F29" s="37">
        <f t="shared" si="0"/>
        <v>8.17642</v>
      </c>
      <c r="G29" s="32" t="s">
        <v>40</v>
      </c>
      <c r="H29" s="33"/>
      <c r="I29" s="38"/>
      <c r="J29" s="39">
        <v>47.8</v>
      </c>
      <c r="K29" s="40"/>
      <c r="L29" s="40"/>
      <c r="M29" s="40"/>
    </row>
    <row r="30" spans="1:13" s="29" customFormat="1" ht="18.75" customHeight="1" thickBot="1">
      <c r="A30" s="7">
        <v>21</v>
      </c>
      <c r="B30" s="3" t="s">
        <v>31</v>
      </c>
      <c r="C30" s="8" t="s">
        <v>36</v>
      </c>
      <c r="D30" s="4" t="s">
        <v>39</v>
      </c>
      <c r="E30" s="5">
        <v>7</v>
      </c>
      <c r="F30" s="9">
        <f t="shared" si="0"/>
        <v>8.17642</v>
      </c>
      <c r="G30" s="5" t="s">
        <v>41</v>
      </c>
      <c r="H30" s="6"/>
      <c r="I30" s="31"/>
      <c r="J30" s="28"/>
      <c r="K30" s="17"/>
      <c r="L30" s="17"/>
      <c r="M30" s="17"/>
    </row>
    <row r="31" spans="1:13" s="29" customFormat="1" ht="12.75">
      <c r="A31" s="13"/>
      <c r="B31" s="13"/>
      <c r="C31" s="13"/>
      <c r="D31" s="13"/>
      <c r="E31" s="13">
        <f aca="true" t="shared" si="1" ref="E31:L31">SUM(E9:E30)</f>
        <v>600</v>
      </c>
      <c r="F31" s="13">
        <f t="shared" si="1"/>
        <v>1012.3968000000001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>SUM(J9:J30)</f>
        <v>430</v>
      </c>
      <c r="K31" s="13">
        <f t="shared" si="1"/>
        <v>235.77</v>
      </c>
      <c r="L31" s="13">
        <f t="shared" si="1"/>
        <v>83</v>
      </c>
      <c r="M31" s="13">
        <f>SUM(M9:M30)</f>
        <v>80</v>
      </c>
    </row>
    <row r="32" spans="1:13" s="29" customFormat="1" ht="12.75" customHeight="1">
      <c r="A32" s="76" t="s">
        <v>62</v>
      </c>
      <c r="B32" s="76"/>
      <c r="C32" s="76"/>
      <c r="D32" s="76"/>
      <c r="E32" s="76"/>
      <c r="F32"/>
      <c r="G32"/>
      <c r="H32"/>
      <c r="I32"/>
      <c r="K32"/>
      <c r="L32"/>
      <c r="M32"/>
    </row>
    <row r="33" spans="1:13" s="29" customFormat="1" ht="15" customHeight="1">
      <c r="A33" s="13">
        <v>1</v>
      </c>
      <c r="B33" s="13" t="s">
        <v>58</v>
      </c>
      <c r="C33" s="13" t="s">
        <v>59</v>
      </c>
      <c r="D33" s="13"/>
      <c r="E33" s="13">
        <f>58.9-20</f>
        <v>38.9</v>
      </c>
      <c r="F33"/>
      <c r="G33"/>
      <c r="H33"/>
      <c r="I33"/>
      <c r="K33"/>
      <c r="L33"/>
      <c r="M33"/>
    </row>
    <row r="34" spans="1:13" s="29" customFormat="1" ht="15" customHeight="1">
      <c r="A34" s="13">
        <v>2</v>
      </c>
      <c r="B34" s="13" t="s">
        <v>60</v>
      </c>
      <c r="C34" s="13">
        <v>77</v>
      </c>
      <c r="D34" s="13"/>
      <c r="E34" s="13">
        <v>28</v>
      </c>
      <c r="F34"/>
      <c r="G34"/>
      <c r="H34"/>
      <c r="I34"/>
      <c r="K34"/>
      <c r="L34"/>
      <c r="M34"/>
    </row>
    <row r="35" spans="1:13" s="29" customFormat="1" ht="15" customHeight="1">
      <c r="A35" s="13">
        <v>3</v>
      </c>
      <c r="B35" s="13" t="s">
        <v>24</v>
      </c>
      <c r="C35" s="13">
        <v>15</v>
      </c>
      <c r="D35" s="13"/>
      <c r="E35" s="13">
        <v>6</v>
      </c>
      <c r="F35"/>
      <c r="G35"/>
      <c r="H35"/>
      <c r="I35"/>
      <c r="K35"/>
      <c r="L35"/>
      <c r="M35"/>
    </row>
    <row r="36" spans="1:13" s="29" customFormat="1" ht="15" customHeight="1">
      <c r="A36" s="13">
        <v>4</v>
      </c>
      <c r="B36" s="13" t="s">
        <v>64</v>
      </c>
      <c r="C36" s="13">
        <v>38</v>
      </c>
      <c r="D36" s="13"/>
      <c r="E36" s="13">
        <v>14</v>
      </c>
      <c r="F36"/>
      <c r="G36"/>
      <c r="H36"/>
      <c r="I36"/>
      <c r="K36"/>
      <c r="L36"/>
      <c r="M36"/>
    </row>
    <row r="37" spans="1:13" s="29" customFormat="1" ht="15" customHeight="1">
      <c r="A37" s="13">
        <v>5</v>
      </c>
      <c r="B37" s="13" t="s">
        <v>61</v>
      </c>
      <c r="C37" s="13">
        <v>70</v>
      </c>
      <c r="D37" s="13"/>
      <c r="E37" s="13">
        <v>10</v>
      </c>
      <c r="F37"/>
      <c r="G37"/>
      <c r="H37"/>
      <c r="I37"/>
      <c r="K37"/>
      <c r="L37"/>
      <c r="M37"/>
    </row>
    <row r="38" spans="1:13" s="29" customFormat="1" ht="15" customHeight="1">
      <c r="A38" s="13">
        <v>6</v>
      </c>
      <c r="B38" s="13" t="s">
        <v>65</v>
      </c>
      <c r="C38" s="13">
        <v>39</v>
      </c>
      <c r="D38" s="13"/>
      <c r="E38" s="13">
        <v>9</v>
      </c>
      <c r="F38"/>
      <c r="G38"/>
      <c r="H38"/>
      <c r="I38"/>
      <c r="K38"/>
      <c r="L38"/>
      <c r="M38"/>
    </row>
    <row r="39" spans="1:13" s="29" customFormat="1" ht="15" customHeight="1">
      <c r="A39" s="13">
        <v>7</v>
      </c>
      <c r="B39" s="13" t="s">
        <v>66</v>
      </c>
      <c r="C39" s="13">
        <v>50</v>
      </c>
      <c r="D39" s="13"/>
      <c r="E39" s="13">
        <v>20</v>
      </c>
      <c r="F39"/>
      <c r="G39"/>
      <c r="H39"/>
      <c r="I39"/>
      <c r="K39"/>
      <c r="L39"/>
      <c r="M39"/>
    </row>
    <row r="40" spans="1:13" s="29" customFormat="1" ht="15" customHeight="1">
      <c r="A40" s="13">
        <v>8</v>
      </c>
      <c r="B40" s="13" t="s">
        <v>63</v>
      </c>
      <c r="C40" s="13">
        <v>29</v>
      </c>
      <c r="D40" s="13"/>
      <c r="E40" s="13">
        <v>34</v>
      </c>
      <c r="F40"/>
      <c r="G40"/>
      <c r="H40"/>
      <c r="I40"/>
      <c r="K40"/>
      <c r="L40"/>
      <c r="M40"/>
    </row>
    <row r="41" spans="1:13" s="29" customFormat="1" ht="15" customHeight="1">
      <c r="A41" s="13">
        <v>9</v>
      </c>
      <c r="B41" s="13" t="s">
        <v>16</v>
      </c>
      <c r="C41" s="13" t="s">
        <v>67</v>
      </c>
      <c r="D41" s="13"/>
      <c r="E41" s="13">
        <v>41</v>
      </c>
      <c r="F41"/>
      <c r="G41"/>
      <c r="H41"/>
      <c r="I41"/>
      <c r="K41"/>
      <c r="L41"/>
      <c r="M41"/>
    </row>
    <row r="42" spans="1:13" s="29" customFormat="1" ht="15" customHeight="1">
      <c r="A42" s="13"/>
      <c r="B42" s="13"/>
      <c r="C42" s="13"/>
      <c r="D42" s="13"/>
      <c r="E42" s="42">
        <f>SUM(E33:E41)</f>
        <v>200.9</v>
      </c>
      <c r="F42"/>
      <c r="G42"/>
      <c r="H42"/>
      <c r="I42"/>
      <c r="J42" s="77" t="s">
        <v>68</v>
      </c>
      <c r="K42" s="77"/>
      <c r="L42" s="43">
        <f>430+80+E42</f>
        <v>710.9</v>
      </c>
      <c r="M42"/>
    </row>
  </sheetData>
  <mergeCells count="20">
    <mergeCell ref="A32:E32"/>
    <mergeCell ref="J42:K42"/>
    <mergeCell ref="I6:I7"/>
    <mergeCell ref="K6:K7"/>
    <mergeCell ref="L6:L7"/>
    <mergeCell ref="M6:M7"/>
    <mergeCell ref="C6:C7"/>
    <mergeCell ref="D6:D7"/>
    <mergeCell ref="E6:E7"/>
    <mergeCell ref="G6:G7"/>
    <mergeCell ref="A1:L1"/>
    <mergeCell ref="A2:K2"/>
    <mergeCell ref="A3:I3"/>
    <mergeCell ref="A4:A7"/>
    <mergeCell ref="B4:B7"/>
    <mergeCell ref="C4:H4"/>
    <mergeCell ref="J4:J7"/>
    <mergeCell ref="K4:M4"/>
    <mergeCell ref="C5:G5"/>
    <mergeCell ref="H5:H7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B2" sqref="B2:F2"/>
    </sheetView>
  </sheetViews>
  <sheetFormatPr defaultColWidth="9.00390625" defaultRowHeight="12.75"/>
  <cols>
    <col min="1" max="1" width="7.75390625" style="46" customWidth="1"/>
    <col min="2" max="2" width="27.25390625" style="46" customWidth="1"/>
    <col min="3" max="3" width="15.625" style="46" customWidth="1"/>
    <col min="4" max="4" width="38.875" style="46" customWidth="1"/>
    <col min="5" max="5" width="14.00390625" style="46" customWidth="1"/>
    <col min="6" max="6" width="23.25390625" style="46" customWidth="1"/>
    <col min="7" max="7" width="13.25390625" style="46" customWidth="1"/>
    <col min="8" max="16384" width="9.125" style="46" customWidth="1"/>
  </cols>
  <sheetData>
    <row r="2" spans="2:6" ht="18.75">
      <c r="B2" s="55" t="s">
        <v>0</v>
      </c>
      <c r="C2" s="55"/>
      <c r="D2" s="55"/>
      <c r="E2" s="55"/>
      <c r="F2" s="55"/>
    </row>
    <row r="3" spans="2:6" ht="18.75">
      <c r="B3" s="55" t="s">
        <v>86</v>
      </c>
      <c r="C3" s="55"/>
      <c r="D3" s="55"/>
      <c r="E3" s="55"/>
      <c r="F3" s="55"/>
    </row>
    <row r="4" spans="2:6" ht="18.75">
      <c r="B4" s="51" t="s">
        <v>87</v>
      </c>
      <c r="C4" s="51"/>
      <c r="D4" s="51"/>
      <c r="E4" s="51"/>
      <c r="F4" s="51"/>
    </row>
    <row r="5" spans="1:7" ht="24.75" customHeight="1">
      <c r="A5" s="53" t="s">
        <v>72</v>
      </c>
      <c r="B5" s="52" t="s">
        <v>73</v>
      </c>
      <c r="C5" s="52" t="s">
        <v>74</v>
      </c>
      <c r="D5" s="53" t="s">
        <v>75</v>
      </c>
      <c r="E5" s="52" t="s">
        <v>76</v>
      </c>
      <c r="F5" s="54" t="s">
        <v>77</v>
      </c>
      <c r="G5" s="50"/>
    </row>
    <row r="6" spans="1:7" ht="51">
      <c r="A6" s="53"/>
      <c r="B6" s="52"/>
      <c r="C6" s="52"/>
      <c r="D6" s="53"/>
      <c r="E6" s="52"/>
      <c r="F6" s="45" t="s">
        <v>78</v>
      </c>
      <c r="G6" s="45" t="s">
        <v>79</v>
      </c>
    </row>
    <row r="7" spans="1:7" ht="57.75" customHeight="1" thickBot="1">
      <c r="A7" s="47">
        <v>1</v>
      </c>
      <c r="B7" s="47" t="s">
        <v>31</v>
      </c>
      <c r="C7" s="47" t="s">
        <v>80</v>
      </c>
      <c r="D7" s="11" t="s">
        <v>89</v>
      </c>
      <c r="E7" s="48" t="s">
        <v>88</v>
      </c>
      <c r="F7" s="47"/>
      <c r="G7" s="47"/>
    </row>
    <row r="8" spans="1:7" ht="33" customHeight="1" thickBot="1">
      <c r="A8" s="47">
        <v>2</v>
      </c>
      <c r="B8" s="47" t="s">
        <v>27</v>
      </c>
      <c r="C8" s="47" t="s">
        <v>80</v>
      </c>
      <c r="D8" s="11" t="s">
        <v>81</v>
      </c>
      <c r="E8" s="48" t="s">
        <v>88</v>
      </c>
      <c r="F8" s="47"/>
      <c r="G8" s="47"/>
    </row>
    <row r="9" spans="1:7" ht="33" customHeight="1" thickBot="1">
      <c r="A9" s="47">
        <v>3</v>
      </c>
      <c r="B9" s="47" t="s">
        <v>69</v>
      </c>
      <c r="C9" s="47" t="s">
        <v>82</v>
      </c>
      <c r="D9" s="12" t="s">
        <v>83</v>
      </c>
      <c r="E9" s="48" t="s">
        <v>88</v>
      </c>
      <c r="F9" s="47"/>
      <c r="G9" s="47"/>
    </row>
    <row r="10" spans="1:7" ht="33" customHeight="1" thickBot="1">
      <c r="A10" s="47">
        <v>4</v>
      </c>
      <c r="B10" s="47" t="s">
        <v>61</v>
      </c>
      <c r="C10" s="47" t="s">
        <v>82</v>
      </c>
      <c r="D10" s="12" t="s">
        <v>83</v>
      </c>
      <c r="E10" s="48" t="s">
        <v>88</v>
      </c>
      <c r="F10" s="47"/>
      <c r="G10" s="47"/>
    </row>
    <row r="11" spans="1:7" ht="33" customHeight="1">
      <c r="A11" s="47">
        <v>5</v>
      </c>
      <c r="B11" s="47" t="s">
        <v>29</v>
      </c>
      <c r="C11" s="47" t="s">
        <v>80</v>
      </c>
      <c r="D11" s="48" t="s">
        <v>92</v>
      </c>
      <c r="E11" s="48" t="s">
        <v>88</v>
      </c>
      <c r="F11" s="47"/>
      <c r="G11" s="47"/>
    </row>
    <row r="12" spans="1:7" ht="43.5" customHeight="1">
      <c r="A12" s="47">
        <v>6</v>
      </c>
      <c r="B12" s="47" t="s">
        <v>70</v>
      </c>
      <c r="C12" s="47" t="s">
        <v>80</v>
      </c>
      <c r="D12" s="48" t="s">
        <v>90</v>
      </c>
      <c r="E12" s="48" t="s">
        <v>88</v>
      </c>
      <c r="F12" s="47"/>
      <c r="G12" s="47"/>
    </row>
    <row r="13" spans="1:7" ht="44.25" customHeight="1">
      <c r="A13" s="47">
        <v>7</v>
      </c>
      <c r="B13" s="47" t="s">
        <v>33</v>
      </c>
      <c r="C13" s="47" t="s">
        <v>80</v>
      </c>
      <c r="D13" s="48" t="s">
        <v>91</v>
      </c>
      <c r="E13" s="48" t="s">
        <v>88</v>
      </c>
      <c r="F13" s="47"/>
      <c r="G13" s="47"/>
    </row>
    <row r="14" spans="1:7" ht="18.75" customHeight="1">
      <c r="A14" s="47">
        <v>8</v>
      </c>
      <c r="B14" s="47" t="s">
        <v>28</v>
      </c>
      <c r="C14" s="47" t="s">
        <v>80</v>
      </c>
      <c r="D14" s="47" t="s">
        <v>84</v>
      </c>
      <c r="E14" s="48" t="s">
        <v>88</v>
      </c>
      <c r="F14" s="47"/>
      <c r="G14" s="47"/>
    </row>
    <row r="15" spans="1:7" ht="33" customHeight="1">
      <c r="A15" s="47">
        <v>9</v>
      </c>
      <c r="B15" s="47" t="s">
        <v>34</v>
      </c>
      <c r="C15" s="47" t="s">
        <v>80</v>
      </c>
      <c r="D15" s="48" t="s">
        <v>85</v>
      </c>
      <c r="E15" s="48" t="s">
        <v>88</v>
      </c>
      <c r="F15" s="47"/>
      <c r="G15" s="47"/>
    </row>
    <row r="16" spans="1:7" ht="33" customHeight="1">
      <c r="A16" s="47">
        <v>10</v>
      </c>
      <c r="B16" s="47" t="s">
        <v>71</v>
      </c>
      <c r="C16" s="47" t="s">
        <v>80</v>
      </c>
      <c r="D16" s="48" t="s">
        <v>85</v>
      </c>
      <c r="E16" s="48" t="s">
        <v>88</v>
      </c>
      <c r="F16" s="47"/>
      <c r="G16" s="47"/>
    </row>
    <row r="20" spans="2:4" ht="15.75">
      <c r="B20" s="49" t="s">
        <v>49</v>
      </c>
      <c r="C20" s="49"/>
      <c r="D20" s="49" t="s">
        <v>50</v>
      </c>
    </row>
    <row r="21" spans="2:4" ht="15.75">
      <c r="B21" s="49"/>
      <c r="C21" s="49"/>
      <c r="D21" s="49"/>
    </row>
  </sheetData>
  <mergeCells count="9">
    <mergeCell ref="A5:A6"/>
    <mergeCell ref="F5:G5"/>
    <mergeCell ref="B2:F2"/>
    <mergeCell ref="B3:F3"/>
    <mergeCell ref="B4:F4"/>
    <mergeCell ref="E5:E6"/>
    <mergeCell ref="D5:D6"/>
    <mergeCell ref="C5:C6"/>
    <mergeCell ref="B5:B6"/>
  </mergeCells>
  <printOptions/>
  <pageMargins left="0.21" right="0.34" top="0.23" bottom="0.19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kadry</cp:lastModifiedBy>
  <cp:lastPrinted>2012-03-20T11:10:49Z</cp:lastPrinted>
  <dcterms:created xsi:type="dcterms:W3CDTF">2011-05-05T10:46:20Z</dcterms:created>
  <dcterms:modified xsi:type="dcterms:W3CDTF">2012-03-23T06:24:23Z</dcterms:modified>
  <cp:category/>
  <cp:version/>
  <cp:contentType/>
  <cp:contentStatus/>
</cp:coreProperties>
</file>