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Татьяна\Новая папка\"/>
    </mc:Choice>
  </mc:AlternateContent>
  <bookViews>
    <workbookView xWindow="0" yWindow="0" windowWidth="15360" windowHeight="8556"/>
  </bookViews>
  <sheets>
    <sheet name="Январь 2019 27.12.18  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I8" i="1" s="1"/>
  <c r="G8" i="1"/>
  <c r="J48" i="1" l="1"/>
  <c r="K48" i="1" s="1"/>
  <c r="J12" i="1"/>
  <c r="K12" i="1" s="1"/>
  <c r="J20" i="1"/>
  <c r="K20" i="1" s="1"/>
  <c r="J22" i="1"/>
  <c r="K22" i="1" s="1"/>
  <c r="J27" i="1"/>
  <c r="K27" i="1" s="1"/>
  <c r="J35" i="1"/>
  <c r="K35" i="1" s="1"/>
  <c r="J23" i="1"/>
  <c r="K23" i="1" s="1"/>
  <c r="J25" i="1"/>
  <c r="K25" i="1" s="1"/>
  <c r="J39" i="1"/>
  <c r="K39" i="1" s="1"/>
  <c r="J41" i="1"/>
  <c r="K41" i="1" s="1"/>
  <c r="J43" i="1"/>
  <c r="K43" i="1" s="1"/>
  <c r="J40" i="1"/>
  <c r="K40" i="1" s="1"/>
  <c r="J44" i="1"/>
  <c r="K44" i="1" s="1"/>
  <c r="J15" i="1"/>
  <c r="K15" i="1" s="1"/>
  <c r="J17" i="1"/>
  <c r="K17" i="1" s="1"/>
  <c r="J19" i="1"/>
  <c r="K19" i="1" s="1"/>
  <c r="J26" i="1"/>
  <c r="K26" i="1" s="1"/>
  <c r="J28" i="1"/>
  <c r="K28" i="1" s="1"/>
  <c r="J30" i="1"/>
  <c r="K30" i="1" s="1"/>
  <c r="J38" i="1"/>
  <c r="K38" i="1" s="1"/>
  <c r="J42" i="1"/>
  <c r="K42" i="1" s="1"/>
  <c r="J29" i="1"/>
  <c r="K29" i="1" s="1"/>
  <c r="J32" i="1"/>
  <c r="K32" i="1" s="1"/>
  <c r="J45" i="1"/>
  <c r="K45" i="1" s="1"/>
  <c r="J47" i="1"/>
  <c r="K47" i="1" s="1"/>
  <c r="J14" i="1"/>
  <c r="K14" i="1" s="1"/>
  <c r="J16" i="1"/>
  <c r="K16" i="1" s="1"/>
  <c r="J18" i="1"/>
  <c r="K18" i="1" s="1"/>
  <c r="J21" i="1"/>
  <c r="K21" i="1" s="1"/>
  <c r="J33" i="1"/>
  <c r="K33" i="1" s="1"/>
  <c r="J36" i="1"/>
  <c r="K36" i="1" s="1"/>
  <c r="J46" i="1"/>
  <c r="K46" i="1" s="1"/>
  <c r="J49" i="1"/>
  <c r="K49" i="1" s="1"/>
  <c r="J51" i="1"/>
  <c r="K51" i="1" s="1"/>
  <c r="J34" i="1"/>
  <c r="K34" i="1" s="1"/>
  <c r="J9" i="1"/>
  <c r="K9" i="1" s="1"/>
  <c r="J24" i="1"/>
  <c r="K24" i="1" s="1"/>
  <c r="J31" i="1"/>
  <c r="K31" i="1" s="1"/>
  <c r="J10" i="1"/>
  <c r="K10" i="1" s="1"/>
  <c r="J11" i="1"/>
  <c r="K11" i="1" s="1"/>
  <c r="J37" i="1"/>
  <c r="K37" i="1" s="1"/>
  <c r="J50" i="1"/>
  <c r="K50" i="1" s="1"/>
  <c r="I13" i="1"/>
  <c r="J13" i="1" s="1"/>
  <c r="K13" i="1" s="1"/>
  <c r="J8" i="1"/>
  <c r="K8" i="1" l="1"/>
</calcChain>
</file>

<file path=xl/sharedStrings.xml><?xml version="1.0" encoding="utf-8"?>
<sst xmlns="http://schemas.openxmlformats.org/spreadsheetml/2006/main" count="66" uniqueCount="26">
  <si>
    <t xml:space="preserve">Фактический расход и стоимость коммунальных ресурсов.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</si>
  <si>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</si>
  <si>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</si>
  <si>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</si>
  <si>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</si>
  <si>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</si>
  <si>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</si>
  <si>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</si>
  <si>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</si>
  <si>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</si>
  <si>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</si>
  <si>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</si>
  <si>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30.09</t>
  </si>
  <si>
    <t>гр.5 * 1745.86</t>
  </si>
  <si>
    <t>гр.4 + гр.6</t>
  </si>
  <si>
    <t>гр.7 : гр.3</t>
  </si>
  <si>
    <t xml:space="preserve"> Политрука Пасечника</t>
  </si>
  <si>
    <t xml:space="preserve">доб.3 гики 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</si>
  <si>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</si>
  <si>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</si>
  <si>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</si>
  <si>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</si>
  <si>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</si>
  <si>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</si>
  <si>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</si>
  <si>
    <t xml:space="preserve">использованных на производство горячей воды за ЯНВАРЬ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</si>
</sst>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0" xfId="0" applyAlignment="1">
      <alignment wrapText="1"/>
    </xf>
    <xf numFmtId="0" fontId="0" fillId="0" borderId="3" xfId="0" applyBorder="1"/>
    <xf numFmtId="164" fontId="0" fillId="0" borderId="6" xfId="0" applyNumberFormat="1" applyBorder="1"/>
    <xf numFmtId="4" fontId="0" fillId="0" borderId="0" xfId="0" applyNumberFormat="1"/>
    <xf numFmtId="0" fontId="0" fillId="2" borderId="6" xfId="0" applyFill="1" applyBorder="1"/>
    <xf numFmtId="4" fontId="4" fillId="0" borderId="6" xfId="0" applyNumberFormat="1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/>
    <xf numFmtId="0" fontId="0" fillId="0" borderId="6" xfId="0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ill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B1" zoomScale="76" zoomScaleNormal="76" workbookViewId="0">
      <selection activeCell="F57" sqref="F57"/>
    </sheetView>
  </sheetViews>
  <sheetFormatPr defaultRowHeight="14.4" x14ac:dyDescent="0.3"/>
  <cols>
    <col min="1" max="1" width="0" hidden="1" customWidth="1"/>
    <col min="2" max="2" width="4.33203125" customWidth="1"/>
    <col min="3" max="3" width="28.6640625" customWidth="1"/>
    <col min="4" max="4" width="7.44140625" customWidth="1"/>
    <col min="5" max="5" width="6.44140625" customWidth="1"/>
    <col min="6" max="6" width="14.88671875" customWidth="1"/>
    <col min="7" max="7" width="18" customWidth="1"/>
    <col min="8" max="8" width="14.109375" customWidth="1"/>
    <col min="9" max="9" width="13.5546875" customWidth="1"/>
    <col min="10" max="10" width="15.5546875" customWidth="1"/>
    <col min="11" max="11" width="10.44140625" customWidth="1"/>
    <col min="12" max="12" width="9.6640625" hidden="1" customWidth="1"/>
    <col min="13" max="13" width="12.6640625" customWidth="1"/>
  </cols>
  <sheetData>
    <row r="1" spans="1:14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x14ac:dyDescent="0.3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 x14ac:dyDescent="0.3">
      <c r="A3" s="10"/>
      <c r="B3" s="10"/>
      <c r="C3" s="10"/>
      <c r="D3" s="10"/>
      <c r="E3" s="10"/>
      <c r="F3" s="10"/>
      <c r="G3" s="11"/>
      <c r="H3" s="11"/>
      <c r="I3" s="11"/>
      <c r="J3" s="11"/>
      <c r="K3" s="11"/>
    </row>
    <row r="4" spans="1:14" ht="15" customHeight="1" x14ac:dyDescent="0.3">
      <c r="A4" s="27" t="s">
        <v>1</v>
      </c>
      <c r="B4" s="12"/>
      <c r="C4" s="29" t="s">
        <v>2</v>
      </c>
      <c r="D4" s="30"/>
      <c r="E4" s="31"/>
      <c r="F4" s="32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8</v>
      </c>
    </row>
    <row r="5" spans="1:14" ht="88.5" customHeight="1" x14ac:dyDescent="0.3">
      <c r="A5" s="28"/>
      <c r="B5" s="13" t="s">
        <v>1</v>
      </c>
      <c r="C5" s="14" t="s">
        <v>9</v>
      </c>
      <c r="D5" s="14" t="s">
        <v>10</v>
      </c>
      <c r="E5" s="14" t="s">
        <v>11</v>
      </c>
      <c r="F5" s="33"/>
      <c r="G5" s="34"/>
      <c r="H5" s="34"/>
      <c r="I5" s="34"/>
      <c r="J5" s="34"/>
      <c r="K5" s="34"/>
      <c r="L5" s="1"/>
      <c r="M5" s="3"/>
      <c r="N5" s="3"/>
    </row>
    <row r="6" spans="1:14" ht="15" customHeight="1" x14ac:dyDescent="0.3">
      <c r="A6" s="15"/>
      <c r="B6" s="15"/>
      <c r="C6" s="16"/>
      <c r="D6" s="16"/>
      <c r="E6" s="16"/>
      <c r="F6" s="17"/>
      <c r="G6" s="16" t="s">
        <v>12</v>
      </c>
      <c r="H6" s="16"/>
      <c r="I6" s="16" t="s">
        <v>13</v>
      </c>
      <c r="J6" s="16" t="s">
        <v>14</v>
      </c>
      <c r="K6" s="16" t="s">
        <v>15</v>
      </c>
      <c r="L6" s="2"/>
    </row>
    <row r="7" spans="1:14" x14ac:dyDescent="0.3">
      <c r="A7" s="18">
        <v>1</v>
      </c>
      <c r="B7" s="18"/>
      <c r="C7" s="24">
        <v>2</v>
      </c>
      <c r="D7" s="24"/>
      <c r="E7" s="24"/>
      <c r="F7" s="19"/>
      <c r="G7" s="18">
        <v>4</v>
      </c>
      <c r="H7" s="18">
        <v>5</v>
      </c>
      <c r="I7" s="18">
        <v>6</v>
      </c>
      <c r="J7" s="18">
        <v>7</v>
      </c>
      <c r="K7" s="20">
        <v>8</v>
      </c>
      <c r="L7" s="2"/>
    </row>
    <row r="8" spans="1:14" ht="15.75" customHeight="1" x14ac:dyDescent="0.3">
      <c r="A8" s="21">
        <v>1</v>
      </c>
      <c r="B8" s="21">
        <v>1</v>
      </c>
      <c r="C8" s="22" t="s">
        <v>16</v>
      </c>
      <c r="D8" s="22">
        <v>1</v>
      </c>
      <c r="E8" s="22">
        <v>2</v>
      </c>
      <c r="F8" s="19">
        <v>333.47</v>
      </c>
      <c r="G8" s="23">
        <f>F8*30.09</f>
        <v>10034.112300000001</v>
      </c>
      <c r="H8" s="23">
        <f>F8*0.06</f>
        <v>20.008200000000002</v>
      </c>
      <c r="I8" s="8">
        <f>H8*1745.86</f>
        <v>34931.516051999999</v>
      </c>
      <c r="J8" s="8">
        <f t="shared" ref="J8:J51" si="0">G8+I8</f>
        <v>44965.628352</v>
      </c>
      <c r="K8" s="8">
        <f t="shared" ref="K8:K51" si="1">J8/F8</f>
        <v>134.8416</v>
      </c>
      <c r="L8" s="5" t="s">
        <v>17</v>
      </c>
      <c r="M8" s="6"/>
      <c r="N8" s="6"/>
    </row>
    <row r="9" spans="1:14" ht="15.6" x14ac:dyDescent="0.3">
      <c r="A9" s="21">
        <v>2</v>
      </c>
      <c r="B9" s="21">
        <v>2</v>
      </c>
      <c r="C9" s="22" t="s">
        <v>16</v>
      </c>
      <c r="D9" s="22">
        <v>1</v>
      </c>
      <c r="E9" s="22">
        <v>3</v>
      </c>
      <c r="F9" s="19">
        <v>382.51</v>
      </c>
      <c r="G9" s="23">
        <f t="shared" ref="G9:G51" si="2">F9*30.09</f>
        <v>11509.725899999999</v>
      </c>
      <c r="H9" s="23">
        <f t="shared" ref="H9:H51" si="3">F9*0.06</f>
        <v>22.950599999999998</v>
      </c>
      <c r="I9" s="8">
        <f t="shared" ref="I9:I51" si="4">H9*1745.86</f>
        <v>40068.534515999992</v>
      </c>
      <c r="J9" s="8">
        <f t="shared" si="0"/>
        <v>51578.26041599999</v>
      </c>
      <c r="K9" s="8">
        <f t="shared" si="1"/>
        <v>134.84159999999997</v>
      </c>
      <c r="L9" s="5"/>
      <c r="M9" s="6"/>
      <c r="N9" s="6"/>
    </row>
    <row r="10" spans="1:14" ht="15.75" customHeight="1" x14ac:dyDescent="0.3">
      <c r="A10" s="21">
        <v>3</v>
      </c>
      <c r="B10" s="21">
        <v>3</v>
      </c>
      <c r="C10" s="22" t="s">
        <v>16</v>
      </c>
      <c r="D10" s="22">
        <v>2</v>
      </c>
      <c r="E10" s="22"/>
      <c r="F10" s="19">
        <v>217.45</v>
      </c>
      <c r="G10" s="23">
        <f t="shared" si="2"/>
        <v>6543.0704999999998</v>
      </c>
      <c r="H10" s="23">
        <f t="shared" si="3"/>
        <v>13.046999999999999</v>
      </c>
      <c r="I10" s="8">
        <f t="shared" si="4"/>
        <v>22778.235419999997</v>
      </c>
      <c r="J10" s="8">
        <f t="shared" si="0"/>
        <v>29321.305919999999</v>
      </c>
      <c r="K10" s="8">
        <f t="shared" si="1"/>
        <v>134.8416</v>
      </c>
      <c r="L10" s="5"/>
      <c r="M10" s="6"/>
      <c r="N10" s="6"/>
    </row>
    <row r="11" spans="1:14" ht="15.6" x14ac:dyDescent="0.3">
      <c r="A11" s="21">
        <v>4</v>
      </c>
      <c r="B11" s="21">
        <v>4</v>
      </c>
      <c r="C11" s="22" t="s">
        <v>16</v>
      </c>
      <c r="D11" s="22">
        <v>4</v>
      </c>
      <c r="E11" s="22"/>
      <c r="F11" s="19">
        <v>247.36</v>
      </c>
      <c r="G11" s="23">
        <f t="shared" si="2"/>
        <v>7443.0624000000007</v>
      </c>
      <c r="H11" s="23">
        <f t="shared" si="3"/>
        <v>14.8416</v>
      </c>
      <c r="I11" s="8">
        <f t="shared" si="4"/>
        <v>25911.355775999997</v>
      </c>
      <c r="J11" s="8">
        <f t="shared" si="0"/>
        <v>33354.418175999999</v>
      </c>
      <c r="K11" s="8">
        <f t="shared" si="1"/>
        <v>134.8416</v>
      </c>
      <c r="L11" s="5"/>
      <c r="M11" s="6"/>
      <c r="N11" s="6"/>
    </row>
    <row r="12" spans="1:14" ht="15.6" x14ac:dyDescent="0.3">
      <c r="A12" s="21">
        <v>5</v>
      </c>
      <c r="B12" s="21">
        <v>5</v>
      </c>
      <c r="C12" s="22" t="s">
        <v>16</v>
      </c>
      <c r="D12" s="22">
        <v>4</v>
      </c>
      <c r="E12" s="22">
        <v>2</v>
      </c>
      <c r="F12" s="19">
        <v>272.98</v>
      </c>
      <c r="G12" s="23">
        <f t="shared" si="2"/>
        <v>8213.9682000000012</v>
      </c>
      <c r="H12" s="23">
        <f t="shared" si="3"/>
        <v>16.378800000000002</v>
      </c>
      <c r="I12" s="8">
        <f t="shared" si="4"/>
        <v>28595.091768000002</v>
      </c>
      <c r="J12" s="8">
        <f t="shared" si="0"/>
        <v>36809.059968000001</v>
      </c>
      <c r="K12" s="8">
        <f t="shared" si="1"/>
        <v>134.8416</v>
      </c>
      <c r="L12" s="5"/>
      <c r="M12" s="6"/>
      <c r="N12" s="6"/>
    </row>
    <row r="13" spans="1:14" ht="15.75" customHeight="1" x14ac:dyDescent="0.3">
      <c r="A13" s="21">
        <v>6</v>
      </c>
      <c r="B13" s="21">
        <v>6</v>
      </c>
      <c r="C13" s="22" t="s">
        <v>16</v>
      </c>
      <c r="D13" s="22">
        <v>5</v>
      </c>
      <c r="E13" s="22">
        <v>1</v>
      </c>
      <c r="F13" s="19">
        <v>232.16</v>
      </c>
      <c r="G13" s="23">
        <f t="shared" si="2"/>
        <v>6985.6944000000003</v>
      </c>
      <c r="H13" s="23">
        <f t="shared" si="3"/>
        <v>13.929599999999999</v>
      </c>
      <c r="I13" s="8">
        <f t="shared" si="4"/>
        <v>24319.131455999996</v>
      </c>
      <c r="J13" s="8">
        <f t="shared" si="0"/>
        <v>31304.825855999996</v>
      </c>
      <c r="K13" s="8">
        <f t="shared" si="1"/>
        <v>134.84159999999997</v>
      </c>
      <c r="L13" s="5"/>
      <c r="M13" s="6"/>
      <c r="N13" s="6"/>
    </row>
    <row r="14" spans="1:14" ht="15.6" x14ac:dyDescent="0.3">
      <c r="A14" s="21">
        <v>7</v>
      </c>
      <c r="B14" s="21">
        <v>7</v>
      </c>
      <c r="C14" s="22" t="s">
        <v>16</v>
      </c>
      <c r="D14" s="22">
        <v>5</v>
      </c>
      <c r="E14" s="22">
        <v>2</v>
      </c>
      <c r="F14" s="19">
        <v>362.49</v>
      </c>
      <c r="G14" s="23">
        <f t="shared" si="2"/>
        <v>10907.3241</v>
      </c>
      <c r="H14" s="23">
        <f t="shared" si="3"/>
        <v>21.749400000000001</v>
      </c>
      <c r="I14" s="8">
        <f t="shared" si="4"/>
        <v>37971.407484000003</v>
      </c>
      <c r="J14" s="8">
        <f t="shared" si="0"/>
        <v>48878.731584000001</v>
      </c>
      <c r="K14" s="8">
        <f t="shared" si="1"/>
        <v>134.8416</v>
      </c>
      <c r="L14" s="5"/>
      <c r="M14" s="6"/>
      <c r="N14" s="6"/>
    </row>
    <row r="15" spans="1:14" ht="15.75" customHeight="1" x14ac:dyDescent="0.3">
      <c r="A15" s="21">
        <v>8</v>
      </c>
      <c r="B15" s="21">
        <v>8</v>
      </c>
      <c r="C15" s="22" t="s">
        <v>16</v>
      </c>
      <c r="D15" s="22">
        <v>6</v>
      </c>
      <c r="E15" s="22"/>
      <c r="F15" s="19">
        <v>180.91</v>
      </c>
      <c r="G15" s="23">
        <f t="shared" si="2"/>
        <v>5443.5819000000001</v>
      </c>
      <c r="H15" s="23">
        <f t="shared" si="3"/>
        <v>10.8546</v>
      </c>
      <c r="I15" s="8">
        <f t="shared" si="4"/>
        <v>18950.611955999997</v>
      </c>
      <c r="J15" s="8">
        <f t="shared" si="0"/>
        <v>24394.193855999998</v>
      </c>
      <c r="K15" s="8">
        <f t="shared" si="1"/>
        <v>134.8416</v>
      </c>
      <c r="L15" s="5"/>
      <c r="M15" s="6"/>
      <c r="N15" s="6"/>
    </row>
    <row r="16" spans="1:14" ht="15.6" x14ac:dyDescent="0.3">
      <c r="A16" s="21">
        <v>9</v>
      </c>
      <c r="B16" s="21">
        <v>9</v>
      </c>
      <c r="C16" s="22" t="s">
        <v>16</v>
      </c>
      <c r="D16" s="22">
        <v>6</v>
      </c>
      <c r="E16" s="22">
        <v>2</v>
      </c>
      <c r="F16" s="19">
        <v>193.23</v>
      </c>
      <c r="G16" s="23">
        <f t="shared" si="2"/>
        <v>5814.2906999999996</v>
      </c>
      <c r="H16" s="23">
        <f t="shared" si="3"/>
        <v>11.593799999999998</v>
      </c>
      <c r="I16" s="8">
        <f t="shared" si="4"/>
        <v>20241.151667999995</v>
      </c>
      <c r="J16" s="8">
        <f t="shared" si="0"/>
        <v>26055.442367999996</v>
      </c>
      <c r="K16" s="8">
        <f t="shared" si="1"/>
        <v>134.8416</v>
      </c>
      <c r="L16" s="5"/>
      <c r="M16" s="6"/>
      <c r="N16" s="6"/>
    </row>
    <row r="17" spans="1:14" ht="15.75" customHeight="1" x14ac:dyDescent="0.3">
      <c r="A17" s="21">
        <v>10</v>
      </c>
      <c r="B17" s="21">
        <v>10</v>
      </c>
      <c r="C17" s="22" t="s">
        <v>16</v>
      </c>
      <c r="D17" s="22">
        <v>7</v>
      </c>
      <c r="E17" s="22"/>
      <c r="F17" s="19">
        <v>212.07</v>
      </c>
      <c r="G17" s="23">
        <f t="shared" si="2"/>
        <v>6381.1862999999994</v>
      </c>
      <c r="H17" s="23">
        <f t="shared" si="3"/>
        <v>12.7242</v>
      </c>
      <c r="I17" s="8">
        <f t="shared" si="4"/>
        <v>22214.671811999997</v>
      </c>
      <c r="J17" s="8">
        <f t="shared" si="0"/>
        <v>28595.858111999994</v>
      </c>
      <c r="K17" s="8">
        <f t="shared" si="1"/>
        <v>134.84159999999997</v>
      </c>
      <c r="L17" s="5"/>
      <c r="M17" s="6"/>
      <c r="N17" s="6"/>
    </row>
    <row r="18" spans="1:14" ht="15.6" x14ac:dyDescent="0.3">
      <c r="A18" s="21">
        <v>11</v>
      </c>
      <c r="B18" s="21">
        <v>11</v>
      </c>
      <c r="C18" s="22" t="s">
        <v>16</v>
      </c>
      <c r="D18" s="22">
        <v>8</v>
      </c>
      <c r="E18" s="22"/>
      <c r="F18" s="19">
        <v>126.81</v>
      </c>
      <c r="G18" s="23">
        <f t="shared" si="2"/>
        <v>3815.7129</v>
      </c>
      <c r="H18" s="23">
        <f t="shared" si="3"/>
        <v>7.6086</v>
      </c>
      <c r="I18" s="8">
        <f t="shared" si="4"/>
        <v>13283.550395999999</v>
      </c>
      <c r="J18" s="8">
        <f>G18+I18</f>
        <v>17099.263295999997</v>
      </c>
      <c r="K18" s="8">
        <f t="shared" si="1"/>
        <v>134.84159999999997</v>
      </c>
      <c r="L18" s="5"/>
      <c r="M18" s="6"/>
      <c r="N18" s="6"/>
    </row>
    <row r="19" spans="1:14" ht="15.6" x14ac:dyDescent="0.3">
      <c r="A19" s="21">
        <v>12</v>
      </c>
      <c r="B19" s="21">
        <v>12</v>
      </c>
      <c r="C19" s="22" t="s">
        <v>16</v>
      </c>
      <c r="D19" s="22">
        <v>8</v>
      </c>
      <c r="E19" s="22">
        <v>2</v>
      </c>
      <c r="F19" s="19">
        <v>323.08</v>
      </c>
      <c r="G19" s="23">
        <f t="shared" si="2"/>
        <v>9721.4771999999994</v>
      </c>
      <c r="H19" s="23">
        <f t="shared" si="3"/>
        <v>19.384799999999998</v>
      </c>
      <c r="I19" s="8">
        <f t="shared" si="4"/>
        <v>33843.146927999995</v>
      </c>
      <c r="J19" s="8">
        <f t="shared" si="0"/>
        <v>43564.624127999996</v>
      </c>
      <c r="K19" s="8">
        <f t="shared" si="1"/>
        <v>134.8416</v>
      </c>
      <c r="L19" s="5"/>
      <c r="M19" s="6"/>
      <c r="N19" s="6"/>
    </row>
    <row r="20" spans="1:14" ht="15.75" customHeight="1" x14ac:dyDescent="0.3">
      <c r="A20" s="21">
        <v>13</v>
      </c>
      <c r="B20" s="21">
        <v>13</v>
      </c>
      <c r="C20" s="22" t="s">
        <v>16</v>
      </c>
      <c r="D20" s="22">
        <v>9</v>
      </c>
      <c r="E20" s="22"/>
      <c r="F20" s="19">
        <v>234.3</v>
      </c>
      <c r="G20" s="23">
        <f t="shared" si="2"/>
        <v>7050.0870000000004</v>
      </c>
      <c r="H20" s="23">
        <f t="shared" si="3"/>
        <v>14.058</v>
      </c>
      <c r="I20" s="8">
        <f t="shared" si="4"/>
        <v>24543.299879999999</v>
      </c>
      <c r="J20" s="8">
        <f t="shared" si="0"/>
        <v>31593.386879999998</v>
      </c>
      <c r="K20" s="8">
        <f t="shared" si="1"/>
        <v>134.8416</v>
      </c>
      <c r="L20" s="5"/>
      <c r="M20" s="6"/>
      <c r="N20" s="6"/>
    </row>
    <row r="21" spans="1:14" ht="15.6" x14ac:dyDescent="0.3">
      <c r="A21" s="21">
        <v>14</v>
      </c>
      <c r="B21" s="21">
        <v>14</v>
      </c>
      <c r="C21" s="22" t="s">
        <v>16</v>
      </c>
      <c r="D21" s="22">
        <v>10</v>
      </c>
      <c r="E21" s="22"/>
      <c r="F21" s="19">
        <v>276.43</v>
      </c>
      <c r="G21" s="23">
        <f t="shared" si="2"/>
        <v>8317.7787000000008</v>
      </c>
      <c r="H21" s="23">
        <f t="shared" si="3"/>
        <v>16.585799999999999</v>
      </c>
      <c r="I21" s="8">
        <f t="shared" si="4"/>
        <v>28956.484787999998</v>
      </c>
      <c r="J21" s="8">
        <f t="shared" si="0"/>
        <v>37274.263487999997</v>
      </c>
      <c r="K21" s="8">
        <f t="shared" si="1"/>
        <v>134.84159999999997</v>
      </c>
      <c r="L21" s="5"/>
      <c r="M21" s="6"/>
      <c r="N21" s="6"/>
    </row>
    <row r="22" spans="1:14" ht="15.75" customHeight="1" x14ac:dyDescent="0.3">
      <c r="A22" s="21">
        <v>15</v>
      </c>
      <c r="B22" s="21">
        <v>15</v>
      </c>
      <c r="C22" s="22" t="s">
        <v>16</v>
      </c>
      <c r="D22" s="22">
        <v>10</v>
      </c>
      <c r="E22" s="22">
        <v>2</v>
      </c>
      <c r="F22" s="19">
        <v>274.68</v>
      </c>
      <c r="G22" s="23">
        <f t="shared" si="2"/>
        <v>8265.1211999999996</v>
      </c>
      <c r="H22" s="23">
        <f t="shared" si="3"/>
        <v>16.480799999999999</v>
      </c>
      <c r="I22" s="8">
        <f t="shared" si="4"/>
        <v>28773.169487999996</v>
      </c>
      <c r="J22" s="8">
        <f t="shared" si="0"/>
        <v>37038.290687999994</v>
      </c>
      <c r="K22" s="8">
        <f t="shared" si="1"/>
        <v>134.84159999999997</v>
      </c>
      <c r="L22" s="5"/>
      <c r="M22" s="6"/>
      <c r="N22" s="6"/>
    </row>
    <row r="23" spans="1:14" ht="15.6" x14ac:dyDescent="0.3">
      <c r="A23" s="21">
        <v>16</v>
      </c>
      <c r="B23" s="21">
        <v>16</v>
      </c>
      <c r="C23" s="22" t="s">
        <v>16</v>
      </c>
      <c r="D23" s="22">
        <v>11</v>
      </c>
      <c r="E23" s="22">
        <v>1</v>
      </c>
      <c r="F23" s="19">
        <v>258.22000000000003</v>
      </c>
      <c r="G23" s="23">
        <f t="shared" si="2"/>
        <v>7769.8398000000007</v>
      </c>
      <c r="H23" s="23">
        <f t="shared" si="3"/>
        <v>15.493200000000002</v>
      </c>
      <c r="I23" s="8">
        <f t="shared" si="4"/>
        <v>27048.958152000003</v>
      </c>
      <c r="J23" s="8">
        <f t="shared" si="0"/>
        <v>34818.797952000001</v>
      </c>
      <c r="K23" s="8">
        <f t="shared" si="1"/>
        <v>134.8416</v>
      </c>
      <c r="L23" s="5"/>
      <c r="M23" s="6"/>
      <c r="N23" s="6"/>
    </row>
    <row r="24" spans="1:14" ht="15.75" customHeight="1" x14ac:dyDescent="0.3">
      <c r="A24" s="21">
        <v>17</v>
      </c>
      <c r="B24" s="21">
        <v>17</v>
      </c>
      <c r="C24" s="22" t="s">
        <v>16</v>
      </c>
      <c r="D24" s="22">
        <v>11</v>
      </c>
      <c r="E24" s="22">
        <v>2</v>
      </c>
      <c r="F24" s="19">
        <v>524.29</v>
      </c>
      <c r="G24" s="23">
        <f t="shared" si="2"/>
        <v>15775.8861</v>
      </c>
      <c r="H24" s="23">
        <f t="shared" si="3"/>
        <v>31.457399999999996</v>
      </c>
      <c r="I24" s="8">
        <f t="shared" si="4"/>
        <v>54920.216363999993</v>
      </c>
      <c r="J24" s="8">
        <f t="shared" si="0"/>
        <v>70696.102463999996</v>
      </c>
      <c r="K24" s="8">
        <f t="shared" si="1"/>
        <v>134.8416</v>
      </c>
      <c r="L24" s="5"/>
      <c r="M24" s="6"/>
      <c r="N24" s="6"/>
    </row>
    <row r="25" spans="1:14" ht="15.6" x14ac:dyDescent="0.3">
      <c r="A25" s="21">
        <v>18</v>
      </c>
      <c r="B25" s="21">
        <v>18</v>
      </c>
      <c r="C25" s="22" t="s">
        <v>16</v>
      </c>
      <c r="D25" s="22">
        <v>11</v>
      </c>
      <c r="E25" s="22">
        <v>3</v>
      </c>
      <c r="F25" s="19">
        <v>166.66</v>
      </c>
      <c r="G25" s="23">
        <f t="shared" si="2"/>
        <v>5014.7993999999999</v>
      </c>
      <c r="H25" s="23">
        <f t="shared" si="3"/>
        <v>9.9995999999999992</v>
      </c>
      <c r="I25" s="8">
        <f t="shared" si="4"/>
        <v>17457.901655999998</v>
      </c>
      <c r="J25" s="8">
        <f t="shared" si="0"/>
        <v>22472.701055999998</v>
      </c>
      <c r="K25" s="8">
        <f t="shared" si="1"/>
        <v>134.8416</v>
      </c>
      <c r="L25" s="5"/>
      <c r="M25" s="6"/>
      <c r="N25" s="6"/>
    </row>
    <row r="26" spans="1:14" ht="15.6" x14ac:dyDescent="0.3">
      <c r="A26" s="21">
        <v>22</v>
      </c>
      <c r="B26" s="21">
        <v>19</v>
      </c>
      <c r="C26" s="22" t="s">
        <v>18</v>
      </c>
      <c r="D26" s="22">
        <v>6</v>
      </c>
      <c r="E26" s="22"/>
      <c r="F26" s="19">
        <v>1046.1400000000001</v>
      </c>
      <c r="G26" s="23">
        <f t="shared" si="2"/>
        <v>31478.352600000002</v>
      </c>
      <c r="H26" s="23">
        <f t="shared" si="3"/>
        <v>62.768400000000007</v>
      </c>
      <c r="I26" s="8">
        <f t="shared" si="4"/>
        <v>109584.83882400001</v>
      </c>
      <c r="J26" s="8">
        <f t="shared" si="0"/>
        <v>141063.19142400002</v>
      </c>
      <c r="K26" s="8">
        <f t="shared" si="1"/>
        <v>134.8416</v>
      </c>
      <c r="L26" s="4"/>
      <c r="M26" s="6"/>
      <c r="N26" s="6"/>
    </row>
    <row r="27" spans="1:14" ht="15.75" customHeight="1" x14ac:dyDescent="0.3">
      <c r="A27" s="21">
        <v>23</v>
      </c>
      <c r="B27" s="21">
        <v>20</v>
      </c>
      <c r="C27" s="22" t="s">
        <v>18</v>
      </c>
      <c r="D27" s="22">
        <v>8</v>
      </c>
      <c r="E27" s="22"/>
      <c r="F27" s="19">
        <v>684.94</v>
      </c>
      <c r="G27" s="23">
        <f t="shared" si="2"/>
        <v>20609.8446</v>
      </c>
      <c r="H27" s="23">
        <f t="shared" si="3"/>
        <v>41.096400000000003</v>
      </c>
      <c r="I27" s="8">
        <f t="shared" si="4"/>
        <v>71748.560903999998</v>
      </c>
      <c r="J27" s="8">
        <f t="shared" si="0"/>
        <v>92358.405503999995</v>
      </c>
      <c r="K27" s="8">
        <f t="shared" si="1"/>
        <v>134.84159999999997</v>
      </c>
      <c r="L27" s="2"/>
      <c r="M27" s="6"/>
      <c r="N27" s="6"/>
    </row>
    <row r="28" spans="1:14" ht="15.6" x14ac:dyDescent="0.3">
      <c r="A28" s="21">
        <v>24</v>
      </c>
      <c r="B28" s="21">
        <v>21</v>
      </c>
      <c r="C28" s="22" t="s">
        <v>18</v>
      </c>
      <c r="D28" s="22">
        <v>10</v>
      </c>
      <c r="E28" s="22">
        <v>1</v>
      </c>
      <c r="F28" s="19">
        <v>883.43</v>
      </c>
      <c r="G28" s="23">
        <f t="shared" si="2"/>
        <v>26582.4087</v>
      </c>
      <c r="H28" s="23">
        <f t="shared" si="3"/>
        <v>53.005799999999994</v>
      </c>
      <c r="I28" s="8">
        <f t="shared" si="4"/>
        <v>92540.705987999987</v>
      </c>
      <c r="J28" s="8">
        <f t="shared" si="0"/>
        <v>119123.11468799999</v>
      </c>
      <c r="K28" s="8">
        <f t="shared" si="1"/>
        <v>134.8416</v>
      </c>
      <c r="L28" s="2"/>
      <c r="M28" s="6"/>
      <c r="N28" s="6"/>
    </row>
    <row r="29" spans="1:14" ht="15.75" customHeight="1" x14ac:dyDescent="0.3">
      <c r="A29" s="21">
        <v>25</v>
      </c>
      <c r="B29" s="21">
        <v>22</v>
      </c>
      <c r="C29" s="22" t="s">
        <v>19</v>
      </c>
      <c r="D29" s="22">
        <v>5</v>
      </c>
      <c r="E29" s="22">
        <v>1</v>
      </c>
      <c r="F29" s="19">
        <v>713.67</v>
      </c>
      <c r="G29" s="23">
        <f t="shared" si="2"/>
        <v>21474.330299999998</v>
      </c>
      <c r="H29" s="23">
        <f t="shared" si="3"/>
        <v>42.820199999999993</v>
      </c>
      <c r="I29" s="8">
        <f t="shared" si="4"/>
        <v>74758.074371999988</v>
      </c>
      <c r="J29" s="8">
        <f t="shared" si="0"/>
        <v>96232.40467199999</v>
      </c>
      <c r="K29" s="8">
        <f t="shared" si="1"/>
        <v>134.8416</v>
      </c>
      <c r="L29" s="2"/>
      <c r="M29" s="6"/>
      <c r="N29" s="6"/>
    </row>
    <row r="30" spans="1:14" ht="15.6" x14ac:dyDescent="0.3">
      <c r="A30" s="21">
        <v>26</v>
      </c>
      <c r="B30" s="21">
        <v>23</v>
      </c>
      <c r="C30" s="22" t="s">
        <v>19</v>
      </c>
      <c r="D30" s="22">
        <v>5</v>
      </c>
      <c r="E30" s="22">
        <v>2</v>
      </c>
      <c r="F30" s="19">
        <v>461.18</v>
      </c>
      <c r="G30" s="23">
        <f t="shared" si="2"/>
        <v>13876.906199999999</v>
      </c>
      <c r="H30" s="23">
        <f t="shared" si="3"/>
        <v>27.6708</v>
      </c>
      <c r="I30" s="8">
        <f t="shared" si="4"/>
        <v>48309.342887999999</v>
      </c>
      <c r="J30" s="8">
        <f t="shared" si="0"/>
        <v>62186.249087999997</v>
      </c>
      <c r="K30" s="8">
        <f t="shared" si="1"/>
        <v>134.8416</v>
      </c>
      <c r="L30" s="2"/>
      <c r="M30" s="6"/>
      <c r="N30" s="6"/>
    </row>
    <row r="31" spans="1:14" ht="15.75" customHeight="1" x14ac:dyDescent="0.3">
      <c r="A31" s="21">
        <v>27</v>
      </c>
      <c r="B31" s="21">
        <v>24</v>
      </c>
      <c r="C31" s="22" t="s">
        <v>19</v>
      </c>
      <c r="D31" s="22">
        <v>7</v>
      </c>
      <c r="E31" s="22">
        <v>1</v>
      </c>
      <c r="F31" s="19">
        <v>663.12</v>
      </c>
      <c r="G31" s="23">
        <f t="shared" si="2"/>
        <v>19953.2808</v>
      </c>
      <c r="H31" s="23">
        <f t="shared" si="3"/>
        <v>39.787199999999999</v>
      </c>
      <c r="I31" s="8">
        <f t="shared" si="4"/>
        <v>69462.880991999991</v>
      </c>
      <c r="J31" s="8">
        <f t="shared" si="0"/>
        <v>89416.161791999999</v>
      </c>
      <c r="K31" s="8">
        <f t="shared" si="1"/>
        <v>134.8416</v>
      </c>
      <c r="L31" s="2"/>
      <c r="M31" s="6"/>
      <c r="N31" s="6"/>
    </row>
    <row r="32" spans="1:14" ht="15.6" x14ac:dyDescent="0.3">
      <c r="A32" s="21">
        <v>28</v>
      </c>
      <c r="B32" s="21">
        <v>25</v>
      </c>
      <c r="C32" s="22" t="s">
        <v>19</v>
      </c>
      <c r="D32" s="22">
        <v>7</v>
      </c>
      <c r="E32" s="22">
        <v>2</v>
      </c>
      <c r="F32" s="19">
        <v>475.97</v>
      </c>
      <c r="G32" s="23">
        <f t="shared" si="2"/>
        <v>14321.937300000001</v>
      </c>
      <c r="H32" s="23">
        <f t="shared" si="3"/>
        <v>28.558199999999999</v>
      </c>
      <c r="I32" s="8">
        <f t="shared" si="4"/>
        <v>49858.619051999995</v>
      </c>
      <c r="J32" s="8">
        <f t="shared" si="0"/>
        <v>64180.556352</v>
      </c>
      <c r="K32" s="8">
        <f t="shared" si="1"/>
        <v>134.8416</v>
      </c>
      <c r="L32" s="2"/>
      <c r="M32" s="6"/>
      <c r="N32" s="6"/>
    </row>
    <row r="33" spans="1:14" ht="15.75" customHeight="1" x14ac:dyDescent="0.3">
      <c r="A33" s="21">
        <v>29</v>
      </c>
      <c r="B33" s="21">
        <v>26</v>
      </c>
      <c r="C33" s="22" t="s">
        <v>19</v>
      </c>
      <c r="D33" s="22">
        <v>9</v>
      </c>
      <c r="E33" s="22">
        <v>1</v>
      </c>
      <c r="F33" s="19">
        <v>598.19000000000005</v>
      </c>
      <c r="G33" s="23">
        <f t="shared" si="2"/>
        <v>17999.537100000001</v>
      </c>
      <c r="H33" s="23">
        <f t="shared" si="3"/>
        <v>35.891400000000004</v>
      </c>
      <c r="I33" s="8">
        <f t="shared" si="4"/>
        <v>62661.359604000005</v>
      </c>
      <c r="J33" s="8">
        <f t="shared" si="0"/>
        <v>80660.896704000013</v>
      </c>
      <c r="K33" s="8">
        <f t="shared" si="1"/>
        <v>134.8416</v>
      </c>
      <c r="L33" s="2"/>
      <c r="M33" s="6"/>
      <c r="N33" s="6"/>
    </row>
    <row r="34" spans="1:14" ht="15.6" x14ac:dyDescent="0.3">
      <c r="A34" s="21">
        <v>30</v>
      </c>
      <c r="B34" s="21">
        <v>27</v>
      </c>
      <c r="C34" s="22" t="s">
        <v>19</v>
      </c>
      <c r="D34" s="22">
        <v>9</v>
      </c>
      <c r="E34" s="22">
        <v>2</v>
      </c>
      <c r="F34" s="19">
        <v>191.27</v>
      </c>
      <c r="G34" s="23">
        <f t="shared" si="2"/>
        <v>5755.3143</v>
      </c>
      <c r="H34" s="23">
        <f t="shared" si="3"/>
        <v>11.4762</v>
      </c>
      <c r="I34" s="8">
        <f t="shared" si="4"/>
        <v>20035.838531999998</v>
      </c>
      <c r="J34" s="8">
        <f t="shared" si="0"/>
        <v>25791.152832</v>
      </c>
      <c r="K34" s="8">
        <f t="shared" si="1"/>
        <v>134.8416</v>
      </c>
      <c r="L34" s="2"/>
      <c r="M34" s="6"/>
      <c r="N34" s="6"/>
    </row>
    <row r="35" spans="1:14" ht="15.75" customHeight="1" x14ac:dyDescent="0.3">
      <c r="A35" s="21">
        <v>31</v>
      </c>
      <c r="B35" s="21">
        <v>28</v>
      </c>
      <c r="C35" s="22" t="s">
        <v>19</v>
      </c>
      <c r="D35" s="22">
        <v>11</v>
      </c>
      <c r="E35" s="22">
        <v>1</v>
      </c>
      <c r="F35" s="19">
        <v>618.36</v>
      </c>
      <c r="G35" s="23">
        <f t="shared" si="2"/>
        <v>18606.452400000002</v>
      </c>
      <c r="H35" s="23">
        <f t="shared" si="3"/>
        <v>37.101599999999998</v>
      </c>
      <c r="I35" s="8">
        <f t="shared" si="4"/>
        <v>64774.19937599999</v>
      </c>
      <c r="J35" s="8">
        <f t="shared" si="0"/>
        <v>83380.651775999984</v>
      </c>
      <c r="K35" s="8">
        <f t="shared" si="1"/>
        <v>134.84159999999997</v>
      </c>
      <c r="L35" s="2"/>
      <c r="M35" s="6"/>
      <c r="N35" s="6"/>
    </row>
    <row r="36" spans="1:14" ht="15.6" x14ac:dyDescent="0.3">
      <c r="A36" s="21">
        <v>32</v>
      </c>
      <c r="B36" s="21">
        <v>29</v>
      </c>
      <c r="C36" s="22" t="s">
        <v>19</v>
      </c>
      <c r="D36" s="22">
        <v>13</v>
      </c>
      <c r="E36" s="22">
        <v>1</v>
      </c>
      <c r="F36" s="19">
        <v>703.19</v>
      </c>
      <c r="G36" s="23">
        <f t="shared" si="2"/>
        <v>21158.987100000002</v>
      </c>
      <c r="H36" s="23">
        <f t="shared" si="3"/>
        <v>42.191400000000002</v>
      </c>
      <c r="I36" s="8">
        <f t="shared" si="4"/>
        <v>73660.277604000003</v>
      </c>
      <c r="J36" s="8">
        <f t="shared" si="0"/>
        <v>94819.264704000001</v>
      </c>
      <c r="K36" s="8">
        <f t="shared" si="1"/>
        <v>134.8416</v>
      </c>
      <c r="L36" s="2"/>
      <c r="M36" s="6"/>
      <c r="N36" s="6"/>
    </row>
    <row r="37" spans="1:14" ht="15.75" customHeight="1" x14ac:dyDescent="0.3">
      <c r="A37" s="21">
        <v>33</v>
      </c>
      <c r="B37" s="21">
        <v>30</v>
      </c>
      <c r="C37" s="22" t="s">
        <v>19</v>
      </c>
      <c r="D37" s="22">
        <v>17</v>
      </c>
      <c r="E37" s="22">
        <v>2</v>
      </c>
      <c r="F37" s="19">
        <v>1045.56</v>
      </c>
      <c r="G37" s="23">
        <f t="shared" si="2"/>
        <v>31460.900399999999</v>
      </c>
      <c r="H37" s="23">
        <f t="shared" si="3"/>
        <v>62.733599999999996</v>
      </c>
      <c r="I37" s="8">
        <f t="shared" si="4"/>
        <v>109524.08289599999</v>
      </c>
      <c r="J37" s="8">
        <f t="shared" si="0"/>
        <v>140984.98329599999</v>
      </c>
      <c r="K37" s="8">
        <f t="shared" si="1"/>
        <v>134.8416</v>
      </c>
      <c r="L37" s="2"/>
      <c r="M37" s="6"/>
      <c r="N37" s="6"/>
    </row>
    <row r="38" spans="1:14" ht="15.75" customHeight="1" x14ac:dyDescent="0.3">
      <c r="A38" s="21">
        <v>35</v>
      </c>
      <c r="B38" s="21">
        <v>31</v>
      </c>
      <c r="C38" s="22" t="s">
        <v>20</v>
      </c>
      <c r="D38" s="22">
        <v>4</v>
      </c>
      <c r="E38" s="22">
        <v>1</v>
      </c>
      <c r="F38" s="19">
        <v>947.33</v>
      </c>
      <c r="G38" s="23">
        <f t="shared" si="2"/>
        <v>28505.1597</v>
      </c>
      <c r="H38" s="23">
        <f t="shared" si="3"/>
        <v>56.839800000000004</v>
      </c>
      <c r="I38" s="8">
        <f t="shared" si="4"/>
        <v>99234.333228000003</v>
      </c>
      <c r="J38" s="8">
        <f t="shared" si="0"/>
        <v>127739.49292800001</v>
      </c>
      <c r="K38" s="8">
        <f t="shared" si="1"/>
        <v>134.8416</v>
      </c>
      <c r="L38" s="2"/>
      <c r="M38" s="6"/>
      <c r="N38" s="6"/>
    </row>
    <row r="39" spans="1:14" ht="15.6" x14ac:dyDescent="0.3">
      <c r="A39" s="21">
        <v>36</v>
      </c>
      <c r="B39" s="21">
        <v>32</v>
      </c>
      <c r="C39" s="22" t="s">
        <v>20</v>
      </c>
      <c r="D39" s="22">
        <v>4</v>
      </c>
      <c r="E39" s="22">
        <v>2</v>
      </c>
      <c r="F39" s="19">
        <v>796.07</v>
      </c>
      <c r="G39" s="23">
        <f t="shared" si="2"/>
        <v>23953.746300000003</v>
      </c>
      <c r="H39" s="23">
        <f t="shared" si="3"/>
        <v>47.764200000000002</v>
      </c>
      <c r="I39" s="8">
        <f t="shared" si="4"/>
        <v>83389.606211999999</v>
      </c>
      <c r="J39" s="8">
        <f t="shared" si="0"/>
        <v>107343.352512</v>
      </c>
      <c r="K39" s="8">
        <f t="shared" si="1"/>
        <v>134.8416</v>
      </c>
      <c r="L39" s="2"/>
      <c r="M39" s="6"/>
      <c r="N39" s="6"/>
    </row>
    <row r="40" spans="1:14" ht="15.75" customHeight="1" x14ac:dyDescent="0.3">
      <c r="A40" s="21">
        <v>37</v>
      </c>
      <c r="B40" s="21">
        <v>33</v>
      </c>
      <c r="C40" s="22" t="s">
        <v>20</v>
      </c>
      <c r="D40" s="22">
        <v>4</v>
      </c>
      <c r="E40" s="22">
        <v>3</v>
      </c>
      <c r="F40" s="19">
        <v>1337.26</v>
      </c>
      <c r="G40" s="23">
        <f t="shared" si="2"/>
        <v>40238.153400000003</v>
      </c>
      <c r="H40" s="23">
        <f t="shared" si="3"/>
        <v>80.235599999999991</v>
      </c>
      <c r="I40" s="8">
        <f t="shared" si="4"/>
        <v>140080.12461599999</v>
      </c>
      <c r="J40" s="8">
        <f t="shared" si="0"/>
        <v>180318.278016</v>
      </c>
      <c r="K40" s="8">
        <f t="shared" si="1"/>
        <v>134.8416</v>
      </c>
      <c r="L40" s="2"/>
      <c r="M40" s="6"/>
      <c r="N40" s="6"/>
    </row>
    <row r="41" spans="1:14" ht="15.6" x14ac:dyDescent="0.3">
      <c r="A41" s="21">
        <v>38</v>
      </c>
      <c r="B41" s="21">
        <v>34</v>
      </c>
      <c r="C41" s="22" t="s">
        <v>20</v>
      </c>
      <c r="D41" s="22">
        <v>6</v>
      </c>
      <c r="E41" s="22">
        <v>2</v>
      </c>
      <c r="F41" s="19">
        <v>343.14</v>
      </c>
      <c r="G41" s="23">
        <f t="shared" si="2"/>
        <v>10325.0826</v>
      </c>
      <c r="H41" s="23">
        <f t="shared" si="3"/>
        <v>20.5884</v>
      </c>
      <c r="I41" s="8">
        <f t="shared" si="4"/>
        <v>35944.464024000001</v>
      </c>
      <c r="J41" s="8">
        <f t="shared" si="0"/>
        <v>46269.546624000002</v>
      </c>
      <c r="K41" s="8">
        <f t="shared" si="1"/>
        <v>134.8416</v>
      </c>
      <c r="L41" s="2"/>
      <c r="M41" s="6"/>
      <c r="N41" s="6"/>
    </row>
    <row r="42" spans="1:14" ht="15.75" customHeight="1" x14ac:dyDescent="0.3">
      <c r="A42" s="21">
        <v>39</v>
      </c>
      <c r="B42" s="21">
        <v>35</v>
      </c>
      <c r="C42" s="22" t="s">
        <v>20</v>
      </c>
      <c r="D42" s="22">
        <v>8</v>
      </c>
      <c r="E42" s="22">
        <v>1</v>
      </c>
      <c r="F42" s="19">
        <v>853.14</v>
      </c>
      <c r="G42" s="23">
        <f t="shared" si="2"/>
        <v>25670.982599999999</v>
      </c>
      <c r="H42" s="23">
        <f t="shared" si="3"/>
        <v>51.188399999999994</v>
      </c>
      <c r="I42" s="8">
        <f t="shared" si="4"/>
        <v>89367.780023999978</v>
      </c>
      <c r="J42" s="8">
        <f t="shared" si="0"/>
        <v>115038.76262399998</v>
      </c>
      <c r="K42" s="8">
        <f t="shared" si="1"/>
        <v>134.84159999999997</v>
      </c>
      <c r="L42" s="2"/>
      <c r="M42" s="6"/>
      <c r="N42" s="6"/>
    </row>
    <row r="43" spans="1:14" ht="15.6" x14ac:dyDescent="0.3">
      <c r="A43" s="21">
        <v>40</v>
      </c>
      <c r="B43" s="21">
        <v>36</v>
      </c>
      <c r="C43" s="22" t="s">
        <v>20</v>
      </c>
      <c r="D43" s="22">
        <v>8</v>
      </c>
      <c r="E43" s="22">
        <v>2</v>
      </c>
      <c r="F43" s="19">
        <v>596.61</v>
      </c>
      <c r="G43" s="23">
        <f t="shared" si="2"/>
        <v>17951.994900000002</v>
      </c>
      <c r="H43" s="23">
        <f t="shared" si="3"/>
        <v>35.796599999999998</v>
      </c>
      <c r="I43" s="8">
        <f t="shared" si="4"/>
        <v>62495.852075999996</v>
      </c>
      <c r="J43" s="8">
        <f t="shared" si="0"/>
        <v>80447.846976000001</v>
      </c>
      <c r="K43" s="8">
        <f t="shared" si="1"/>
        <v>134.8416</v>
      </c>
      <c r="L43" s="2"/>
      <c r="M43" s="6"/>
      <c r="N43" s="6"/>
    </row>
    <row r="44" spans="1:14" ht="15.75" customHeight="1" x14ac:dyDescent="0.3">
      <c r="A44" s="21">
        <v>41</v>
      </c>
      <c r="B44" s="21">
        <v>37</v>
      </c>
      <c r="C44" s="22" t="s">
        <v>20</v>
      </c>
      <c r="D44" s="22">
        <v>8</v>
      </c>
      <c r="E44" s="22">
        <v>3</v>
      </c>
      <c r="F44" s="19">
        <v>482.83</v>
      </c>
      <c r="G44" s="23">
        <f t="shared" si="2"/>
        <v>14528.3547</v>
      </c>
      <c r="H44" s="23">
        <f t="shared" si="3"/>
        <v>28.969799999999999</v>
      </c>
      <c r="I44" s="8">
        <f t="shared" si="4"/>
        <v>50577.215027999999</v>
      </c>
      <c r="J44" s="8">
        <f t="shared" si="0"/>
        <v>65105.569728000002</v>
      </c>
      <c r="K44" s="8">
        <f t="shared" si="1"/>
        <v>134.8416</v>
      </c>
      <c r="L44" s="7"/>
      <c r="M44" s="6"/>
      <c r="N44" s="6"/>
    </row>
    <row r="45" spans="1:14" ht="15.6" x14ac:dyDescent="0.3">
      <c r="A45" s="21">
        <v>44</v>
      </c>
      <c r="B45" s="21">
        <v>38</v>
      </c>
      <c r="C45" s="22" t="s">
        <v>20</v>
      </c>
      <c r="D45" s="22">
        <v>12</v>
      </c>
      <c r="E45" s="22">
        <v>1</v>
      </c>
      <c r="F45" s="19">
        <v>826.07</v>
      </c>
      <c r="G45" s="23">
        <f t="shared" si="2"/>
        <v>24856.4463</v>
      </c>
      <c r="H45" s="23">
        <f t="shared" si="3"/>
        <v>49.5642</v>
      </c>
      <c r="I45" s="8">
        <f t="shared" si="4"/>
        <v>86532.154211999994</v>
      </c>
      <c r="J45" s="8">
        <f t="shared" si="0"/>
        <v>111388.60051199999</v>
      </c>
      <c r="K45" s="8">
        <f t="shared" si="1"/>
        <v>134.84159999999997</v>
      </c>
      <c r="L45" s="2"/>
      <c r="M45" s="6"/>
      <c r="N45" s="6"/>
    </row>
    <row r="46" spans="1:14" ht="15.75" customHeight="1" x14ac:dyDescent="0.3">
      <c r="A46" s="21">
        <v>45</v>
      </c>
      <c r="B46" s="21">
        <v>39</v>
      </c>
      <c r="C46" s="22" t="s">
        <v>20</v>
      </c>
      <c r="D46" s="22">
        <v>12</v>
      </c>
      <c r="E46" s="22">
        <v>2</v>
      </c>
      <c r="F46" s="19">
        <v>734.13</v>
      </c>
      <c r="G46" s="23">
        <f t="shared" si="2"/>
        <v>22089.971699999998</v>
      </c>
      <c r="H46" s="23">
        <f t="shared" si="3"/>
        <v>44.047799999999995</v>
      </c>
      <c r="I46" s="8">
        <f t="shared" si="4"/>
        <v>76901.292107999994</v>
      </c>
      <c r="J46" s="8">
        <f t="shared" si="0"/>
        <v>98991.263807999989</v>
      </c>
      <c r="K46" s="8">
        <f t="shared" si="1"/>
        <v>134.8416</v>
      </c>
      <c r="L46" s="2"/>
      <c r="M46" s="6"/>
      <c r="N46" s="6"/>
    </row>
    <row r="47" spans="1:14" ht="15.6" x14ac:dyDescent="0.3">
      <c r="A47" s="21">
        <v>46</v>
      </c>
      <c r="B47" s="21">
        <v>40</v>
      </c>
      <c r="C47" s="22" t="s">
        <v>20</v>
      </c>
      <c r="D47" s="22">
        <v>12</v>
      </c>
      <c r="E47" s="22">
        <v>3</v>
      </c>
      <c r="F47" s="19">
        <v>449.07</v>
      </c>
      <c r="G47" s="23">
        <f t="shared" si="2"/>
        <v>13512.516299999999</v>
      </c>
      <c r="H47" s="23">
        <f t="shared" si="3"/>
        <v>26.944199999999999</v>
      </c>
      <c r="I47" s="8">
        <f t="shared" si="4"/>
        <v>47040.801011999996</v>
      </c>
      <c r="J47" s="8">
        <f t="shared" si="0"/>
        <v>60553.317311999999</v>
      </c>
      <c r="K47" s="8">
        <f t="shared" si="1"/>
        <v>134.8416</v>
      </c>
      <c r="L47" s="2"/>
      <c r="M47" s="6"/>
      <c r="N47" s="6"/>
    </row>
    <row r="48" spans="1:14" ht="15.75" customHeight="1" x14ac:dyDescent="0.3">
      <c r="A48" s="21">
        <v>47</v>
      </c>
      <c r="B48" s="21">
        <v>41</v>
      </c>
      <c r="C48" s="22" t="s">
        <v>21</v>
      </c>
      <c r="D48" s="22">
        <v>1</v>
      </c>
      <c r="E48" s="22"/>
      <c r="F48" s="19">
        <v>162.19</v>
      </c>
      <c r="G48" s="23">
        <f t="shared" si="2"/>
        <v>4880.2970999999998</v>
      </c>
      <c r="H48" s="23">
        <f t="shared" si="3"/>
        <v>9.7313999999999989</v>
      </c>
      <c r="I48" s="8">
        <f t="shared" si="4"/>
        <v>16989.662003999998</v>
      </c>
      <c r="J48" s="8">
        <f t="shared" si="0"/>
        <v>21869.959103999998</v>
      </c>
      <c r="K48" s="8">
        <f t="shared" si="1"/>
        <v>134.8416</v>
      </c>
      <c r="L48" s="2"/>
      <c r="M48" s="6"/>
      <c r="N48" s="6"/>
    </row>
    <row r="49" spans="1:14" ht="15.6" x14ac:dyDescent="0.3">
      <c r="A49" s="21">
        <v>48</v>
      </c>
      <c r="B49" s="21">
        <v>42</v>
      </c>
      <c r="C49" s="22" t="s">
        <v>21</v>
      </c>
      <c r="D49" s="22">
        <v>3</v>
      </c>
      <c r="E49" s="22"/>
      <c r="F49" s="19">
        <v>1151.1500000000001</v>
      </c>
      <c r="G49" s="23">
        <f t="shared" si="2"/>
        <v>34638.103500000005</v>
      </c>
      <c r="H49" s="23">
        <f t="shared" si="3"/>
        <v>69.069000000000003</v>
      </c>
      <c r="I49" s="8">
        <f t="shared" si="4"/>
        <v>120584.80434</v>
      </c>
      <c r="J49" s="8">
        <f t="shared" si="0"/>
        <v>155222.90784</v>
      </c>
      <c r="K49" s="8">
        <f t="shared" si="1"/>
        <v>134.8416</v>
      </c>
      <c r="L49" s="2"/>
      <c r="M49" s="6"/>
      <c r="N49" s="6"/>
    </row>
    <row r="50" spans="1:14" ht="15.75" customHeight="1" x14ac:dyDescent="0.3">
      <c r="A50" s="21">
        <v>49</v>
      </c>
      <c r="B50" s="21">
        <v>43</v>
      </c>
      <c r="C50" s="22" t="s">
        <v>21</v>
      </c>
      <c r="D50" s="22">
        <v>5</v>
      </c>
      <c r="E50" s="22"/>
      <c r="F50" s="19">
        <v>413.27</v>
      </c>
      <c r="G50" s="23">
        <f t="shared" si="2"/>
        <v>12435.2943</v>
      </c>
      <c r="H50" s="23">
        <f t="shared" si="3"/>
        <v>24.796199999999999</v>
      </c>
      <c r="I50" s="8">
        <f t="shared" si="4"/>
        <v>43290.693731999992</v>
      </c>
      <c r="J50" s="8">
        <f t="shared" si="0"/>
        <v>55725.988031999994</v>
      </c>
      <c r="K50" s="8">
        <f t="shared" si="1"/>
        <v>134.8416</v>
      </c>
      <c r="L50" s="2"/>
      <c r="M50" s="6"/>
      <c r="N50" s="6"/>
    </row>
    <row r="51" spans="1:14" ht="15.6" x14ac:dyDescent="0.3">
      <c r="A51" s="21">
        <v>50</v>
      </c>
      <c r="B51" s="21">
        <v>44</v>
      </c>
      <c r="C51" s="22" t="s">
        <v>21</v>
      </c>
      <c r="D51" s="22">
        <v>7</v>
      </c>
      <c r="E51" s="22"/>
      <c r="F51" s="35">
        <v>1209.3</v>
      </c>
      <c r="G51" s="23">
        <f t="shared" si="2"/>
        <v>36387.837</v>
      </c>
      <c r="H51" s="23">
        <f t="shared" si="3"/>
        <v>72.557999999999993</v>
      </c>
      <c r="I51" s="8">
        <f t="shared" si="4"/>
        <v>126676.10987999997</v>
      </c>
      <c r="J51" s="8">
        <f t="shared" si="0"/>
        <v>163063.94687999997</v>
      </c>
      <c r="K51" s="8">
        <f t="shared" si="1"/>
        <v>134.84159999999997</v>
      </c>
      <c r="L51" s="2"/>
      <c r="M51" s="6"/>
      <c r="N51" s="6"/>
    </row>
    <row r="52" spans="1:14" x14ac:dyDescent="0.3">
      <c r="A52" s="9">
        <v>1</v>
      </c>
      <c r="B52" s="9"/>
      <c r="C52" s="25" t="s">
        <v>22</v>
      </c>
      <c r="D52" s="25"/>
    </row>
    <row r="53" spans="1:14" x14ac:dyDescent="0.3">
      <c r="A53" s="9">
        <v>2</v>
      </c>
      <c r="B53" s="9"/>
      <c r="C53" t="s">
        <v>23</v>
      </c>
    </row>
    <row r="54" spans="1:14" x14ac:dyDescent="0.3">
      <c r="C54" t="s">
        <v>24</v>
      </c>
    </row>
  </sheetData>
  <mergeCells count="12">
    <mergeCell ref="C7:E7"/>
    <mergeCell ref="C52:D52"/>
    <mergeCell ref="A1:K1"/>
    <mergeCell ref="A2:K2"/>
    <mergeCell ref="A4:A5"/>
    <mergeCell ref="C4:E4"/>
    <mergeCell ref="F4:F5"/>
    <mergeCell ref="G4:G5"/>
    <mergeCell ref="H4:H5"/>
    <mergeCell ref="I4:I5"/>
    <mergeCell ref="J4:J5"/>
    <mergeCell ref="K4:K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2019 27.12.18    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2019-01-17T09:30:54Z</dcterms:created>
  <dcterms:modified xsi:type="dcterms:W3CDTF">2019-01-17T09:43:31Z</dcterms:modified>
</cp:coreProperties>
</file>