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3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59" i="1" l="1"/>
  <c r="F57" i="1"/>
  <c r="F52" i="1"/>
  <c r="F49" i="1"/>
  <c r="F43" i="1" l="1"/>
  <c r="F36" i="1"/>
  <c r="F35" i="1"/>
  <c r="F31" i="1"/>
  <c r="F30" i="1"/>
  <c r="F29" i="1"/>
  <c r="F18" i="1"/>
  <c r="F17" i="1"/>
  <c r="F16" i="1"/>
  <c r="H62" i="1" l="1"/>
  <c r="F61" i="1"/>
  <c r="F60" i="1"/>
  <c r="F58" i="1"/>
  <c r="F56" i="1"/>
  <c r="F55" i="1"/>
  <c r="H54" i="1"/>
  <c r="F53" i="1"/>
  <c r="F51" i="1"/>
  <c r="F50" i="1"/>
  <c r="F48" i="1"/>
  <c r="F47" i="1"/>
  <c r="F46" i="1"/>
  <c r="F45" i="1"/>
  <c r="F44" i="1"/>
  <c r="F42" i="1"/>
  <c r="F41" i="1"/>
  <c r="F40" i="1"/>
  <c r="F39" i="1"/>
  <c r="F38" i="1"/>
  <c r="H37" i="1"/>
  <c r="F34" i="1"/>
  <c r="F33" i="1"/>
  <c r="F32" i="1"/>
  <c r="F28" i="1"/>
  <c r="F27" i="1"/>
  <c r="F26" i="1"/>
  <c r="H24" i="1"/>
  <c r="H63" i="1" s="1"/>
  <c r="F23" i="1"/>
  <c r="F22" i="1"/>
  <c r="F21" i="1"/>
  <c r="F20" i="1"/>
  <c r="F19" i="1"/>
  <c r="F15" i="1"/>
  <c r="F14" i="1"/>
  <c r="F13" i="1"/>
  <c r="F12" i="1"/>
  <c r="F11" i="1"/>
  <c r="F10" i="1"/>
  <c r="F9" i="1"/>
  <c r="F63" i="1" l="1"/>
</calcChain>
</file>

<file path=xl/sharedStrings.xml><?xml version="1.0" encoding="utf-8"?>
<sst xmlns="http://schemas.openxmlformats.org/spreadsheetml/2006/main" count="65" uniqueCount="63">
  <si>
    <t>№ п/п</t>
  </si>
  <si>
    <t>Адреса</t>
  </si>
  <si>
    <t>Кол-во этажей</t>
  </si>
  <si>
    <t>Всего л/кл.</t>
  </si>
  <si>
    <t>общая убор.площ. л/кл., м2</t>
  </si>
  <si>
    <t xml:space="preserve"> убор.площ. л/кл., м2</t>
  </si>
  <si>
    <t>№ парадной</t>
  </si>
  <si>
    <t>Кол-во л/клеток, шт.</t>
  </si>
  <si>
    <t>Красносельское ш. д. 40</t>
  </si>
  <si>
    <t>Красносельское ш. д. 46 корп.2</t>
  </si>
  <si>
    <t>ул Коммунаров д. 124</t>
  </si>
  <si>
    <t>ул. Школьная д. 43</t>
  </si>
  <si>
    <t>Итого участок № 1</t>
  </si>
  <si>
    <t>ул. Красногородская, д.  17 к. 2</t>
  </si>
  <si>
    <t>Кингисеппское шоссе,  д. 6</t>
  </si>
  <si>
    <t>Кингисеппское шоссе, д. 10 к. 2</t>
  </si>
  <si>
    <t>Итого участок № 2</t>
  </si>
  <si>
    <t>Гатчинское ш., д. 4 к.3</t>
  </si>
  <si>
    <t>ул. Театральная, д. 3</t>
  </si>
  <si>
    <t>ул. Театральная, д. 7</t>
  </si>
  <si>
    <t>Итого участок № 3</t>
  </si>
  <si>
    <t>Итого участок № 4</t>
  </si>
  <si>
    <t>ул Коммунаров д. 116 к. 2</t>
  </si>
  <si>
    <t>ул. Красногородская, д.  15</t>
  </si>
  <si>
    <t>ул. Красногородская, д.  19 к. 1</t>
  </si>
  <si>
    <t>Гатчинское шоссе,  д. 9 к. 1</t>
  </si>
  <si>
    <t>Гатчинское ш., д. 4 к.1</t>
  </si>
  <si>
    <t>Гатчинское ш., д. 4 к.2</t>
  </si>
  <si>
    <t>Красносельское ш. д. 36</t>
  </si>
  <si>
    <t>Красносельское ш. д. 38</t>
  </si>
  <si>
    <t>Красносельское ш. д. 46 корп.3</t>
  </si>
  <si>
    <t>ул Коммунаров  д.114</t>
  </si>
  <si>
    <t>ул Коммунаров д. 116 к. 1</t>
  </si>
  <si>
    <t xml:space="preserve">ул Коммунаров  д.118 </t>
  </si>
  <si>
    <t>ул Коммунаров  д.118 к. 2</t>
  </si>
  <si>
    <t>ул.Нарвская, д. 6</t>
  </si>
  <si>
    <t>Гатчинское ш., д. 8 к.2</t>
  </si>
  <si>
    <t>ул. Красногородская, д.9 к.2</t>
  </si>
  <si>
    <t>ул.П.Пасечника д.1 корп.2</t>
  </si>
  <si>
    <t>ул.П.Пасечника д.1 корп.3</t>
  </si>
  <si>
    <t>ул.П.Пасечника д. 5 корп.2</t>
  </si>
  <si>
    <t>ул.П.Пасечника д.11 корп.2</t>
  </si>
  <si>
    <t>ИТОГО</t>
  </si>
  <si>
    <t>План на 2021 год</t>
  </si>
  <si>
    <t>Выполнение  косметического ремонта лестничных клеток за 2021 год</t>
  </si>
  <si>
    <t>Красносельское ш. д. 42</t>
  </si>
  <si>
    <t xml:space="preserve">ул Коммунаров  д.118 к.1 </t>
  </si>
  <si>
    <t>ул. Красногородская, д.  19 к. 2</t>
  </si>
  <si>
    <t>Кингисеппское шоссе, д. 10 к. 1</t>
  </si>
  <si>
    <t>ул.Нарвская, д. 4 к.1</t>
  </si>
  <si>
    <t>ул.Нарвская, д. 4 к.2</t>
  </si>
  <si>
    <t>Гатчинское шоссе,  д. 13 к. 3</t>
  </si>
  <si>
    <t>Гатчинское ш., д. 6 к.2</t>
  </si>
  <si>
    <t>Гатчинское ш., д. 8 к.1</t>
  </si>
  <si>
    <t>Гатчинское ш., д. 8 к.3</t>
  </si>
  <si>
    <t>Гатчинское ш., д. 12 к.2</t>
  </si>
  <si>
    <t>ул. Красногородская, д. 5 к.2</t>
  </si>
  <si>
    <t>ул. Красногородская, д. 7 к.1</t>
  </si>
  <si>
    <t>ул. Красногородская, д. 7 к.2</t>
  </si>
  <si>
    <t>ул. Красногородская, д.13 к.1</t>
  </si>
  <si>
    <t>ул.П.Пасечника д.4</t>
  </si>
  <si>
    <t>ул.П.Пасечника д.8</t>
  </si>
  <si>
    <t>ул.П.Пасечника д.16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</si>
</sst>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b/>
      <i/>
      <sz val="18"/>
      <color theme="4" tint="-0.249977111117893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9"/>
      <color rgb="FFC00000"/>
      <name val="Arial"/>
      <family val="2"/>
      <charset val="204"/>
    </font>
    <font>
      <sz val="10"/>
      <color theme="3" tint="-0.249977111117893"/>
      <name val="Arial"/>
      <family val="2"/>
      <charset val="204"/>
    </font>
    <font>
      <sz val="9"/>
      <color theme="3" tint="-0.249977111117893"/>
      <name val="Arial"/>
      <family val="2"/>
      <charset val="204"/>
    </font>
    <font>
      <sz val="11"/>
      <color theme="3" tint="-0.249977111117893"/>
      <name val="Calibri"/>
      <family val="2"/>
      <scheme val="minor"/>
    </font>
    <font>
      <sz val="9"/>
      <color rgb="FFC00000"/>
      <name val="Arial"/>
      <family val="2"/>
      <charset val="204"/>
    </font>
    <font>
      <sz val="11"/>
      <color rgb="FFC00000"/>
      <name val="Calibri"/>
      <family val="2"/>
      <scheme val="minor"/>
    </font>
    <font>
      <sz val="10"/>
      <color rgb="FFC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 applyBorder="1" applyAlignment="1">
      <alignment wrapText="1"/>
    </xf>
    <xf numFmtId="0" fontId="4" fillId="0" borderId="8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 wrapText="1"/>
    </xf>
    <xf numFmtId="164" fontId="7" fillId="2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2" borderId="10" xfId="0" applyFont="1" applyFill="1" applyBorder="1"/>
    <xf numFmtId="164" fontId="7" fillId="2" borderId="1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5" fillId="2" borderId="11" xfId="0" applyFont="1" applyFill="1" applyBorder="1"/>
    <xf numFmtId="0" fontId="7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7" fillId="2" borderId="10" xfId="0" applyFont="1" applyFill="1" applyBorder="1"/>
    <xf numFmtId="0" fontId="8" fillId="0" borderId="14" xfId="0" applyFont="1" applyFill="1" applyBorder="1" applyAlignment="1">
      <alignment horizontal="center" vertical="center"/>
    </xf>
    <xf numFmtId="0" fontId="3" fillId="0" borderId="10" xfId="0" applyFont="1" applyFill="1" applyBorder="1"/>
    <xf numFmtId="0" fontId="9" fillId="2" borderId="10" xfId="0" applyFont="1" applyFill="1" applyBorder="1" applyAlignment="1">
      <alignment horizontal="center" vertical="center"/>
    </xf>
    <xf numFmtId="164" fontId="9" fillId="2" borderId="10" xfId="0" applyNumberFormat="1" applyFont="1" applyFill="1" applyBorder="1" applyAlignment="1">
      <alignment horizontal="center" vertical="center"/>
    </xf>
    <xf numFmtId="164" fontId="9" fillId="2" borderId="11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9" fillId="0" borderId="18" xfId="0" applyFont="1" applyFill="1" applyBorder="1"/>
    <xf numFmtId="0" fontId="3" fillId="0" borderId="8" xfId="0" applyFont="1" applyFill="1" applyBorder="1"/>
    <xf numFmtId="0" fontId="9" fillId="0" borderId="8" xfId="0" applyFont="1" applyFill="1" applyBorder="1" applyAlignment="1">
      <alignment horizontal="center" vertical="center"/>
    </xf>
    <xf numFmtId="164" fontId="9" fillId="0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e.mail.ru/cgi-bin/getattach?file=%d0%9d%d0%95%20%d0%94%d0%9b%d0%af%20%d0%9f%d0%95%d0%a7%d0%90%d0%a2%d0%98.jpg&amp;id=13227577890000000414;0;4&amp;mode=attachment&amp;channel=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28575</xdr:rowOff>
    </xdr:from>
    <xdr:to>
      <xdr:col>1</xdr:col>
      <xdr:colOff>1952625</xdr:colOff>
      <xdr:row>5</xdr:row>
      <xdr:rowOff>57785</xdr:rowOff>
    </xdr:to>
    <xdr:pic>
      <xdr:nvPicPr>
        <xdr:cNvPr id="2" name="Рисунок 1" descr="http://e.mail.ru/cgi-bin/getattach?file=%d0%9d%d0%95%20%d0%94%d0%9b%d0%af%20%d0%9f%d0%95%d0%a7%d0%90%d0%a2%d0%98.jpg&amp;id=13227577890000000414;0;4&amp;mode=attachment&amp;channel=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8575"/>
          <a:ext cx="2171700" cy="16865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63"/>
  <sheetViews>
    <sheetView tabSelected="1" workbookViewId="0">
      <selection activeCell="L69" sqref="L69"/>
    </sheetView>
  </sheetViews>
  <sheetFormatPr defaultRowHeight="15" x14ac:dyDescent="0.25"/>
  <cols>
    <col min="1" max="1" width="7.140625" customWidth="1"/>
    <col min="2" max="2" width="30.7109375" customWidth="1"/>
  </cols>
  <sheetData>
    <row r="2" spans="1:8" ht="15" customHeight="1" x14ac:dyDescent="0.25">
      <c r="C2" s="53" t="s">
        <v>44</v>
      </c>
      <c r="D2" s="53"/>
      <c r="E2" s="53"/>
      <c r="F2" s="53"/>
      <c r="G2" s="53"/>
      <c r="H2" s="53"/>
    </row>
    <row r="3" spans="1:8" x14ac:dyDescent="0.25">
      <c r="C3" s="53"/>
      <c r="D3" s="53"/>
      <c r="E3" s="53"/>
      <c r="F3" s="53"/>
      <c r="G3" s="53"/>
      <c r="H3" s="53"/>
    </row>
    <row r="4" spans="1:8" ht="42.75" customHeight="1" x14ac:dyDescent="0.25">
      <c r="B4" s="1"/>
      <c r="C4" s="53"/>
      <c r="D4" s="53"/>
      <c r="E4" s="53"/>
      <c r="F4" s="53"/>
      <c r="G4" s="53"/>
      <c r="H4" s="53"/>
    </row>
    <row r="5" spans="1:8" ht="42.75" customHeight="1" x14ac:dyDescent="0.25">
      <c r="B5" s="1"/>
      <c r="C5" s="53"/>
      <c r="D5" s="53"/>
      <c r="E5" s="53"/>
      <c r="F5" s="53"/>
      <c r="G5" s="53"/>
      <c r="H5" s="53"/>
    </row>
    <row r="6" spans="1:8" ht="15.75" thickBot="1" x14ac:dyDescent="0.3"/>
    <row r="7" spans="1:8" x14ac:dyDescent="0.25">
      <c r="A7" s="54" t="s">
        <v>0</v>
      </c>
      <c r="B7" s="56" t="s">
        <v>1</v>
      </c>
      <c r="C7" s="56" t="s">
        <v>2</v>
      </c>
      <c r="D7" s="56" t="s">
        <v>3</v>
      </c>
      <c r="E7" s="56" t="s">
        <v>4</v>
      </c>
      <c r="F7" s="50" t="s">
        <v>43</v>
      </c>
      <c r="G7" s="51"/>
      <c r="H7" s="52"/>
    </row>
    <row r="8" spans="1:8" ht="49.5" thickBot="1" x14ac:dyDescent="0.3">
      <c r="A8" s="55"/>
      <c r="B8" s="57"/>
      <c r="C8" s="57"/>
      <c r="D8" s="57"/>
      <c r="E8" s="57"/>
      <c r="F8" s="2" t="s">
        <v>5</v>
      </c>
      <c r="G8" s="3" t="s">
        <v>6</v>
      </c>
      <c r="H8" s="4" t="s">
        <v>7</v>
      </c>
    </row>
    <row r="9" spans="1:8" x14ac:dyDescent="0.25">
      <c r="A9" s="5">
        <v>1</v>
      </c>
      <c r="B9" s="6" t="s">
        <v>28</v>
      </c>
      <c r="C9" s="7">
        <v>5</v>
      </c>
      <c r="D9" s="7">
        <v>7</v>
      </c>
      <c r="E9" s="7">
        <v>344</v>
      </c>
      <c r="F9" s="8">
        <f>E9/D9*H9</f>
        <v>49.142857142857146</v>
      </c>
      <c r="G9" s="9">
        <v>5</v>
      </c>
      <c r="H9" s="10">
        <v>1</v>
      </c>
    </row>
    <row r="10" spans="1:8" x14ac:dyDescent="0.25">
      <c r="A10" s="5">
        <v>2</v>
      </c>
      <c r="B10" s="6" t="s">
        <v>29</v>
      </c>
      <c r="C10" s="11">
        <v>5</v>
      </c>
      <c r="D10" s="12">
        <v>7</v>
      </c>
      <c r="E10" s="12">
        <v>363</v>
      </c>
      <c r="F10" s="8">
        <f t="shared" ref="F10:F21" si="0">E10/D10</f>
        <v>51.857142857142854</v>
      </c>
      <c r="G10" s="9">
        <v>7</v>
      </c>
      <c r="H10" s="10">
        <v>1</v>
      </c>
    </row>
    <row r="11" spans="1:8" x14ac:dyDescent="0.25">
      <c r="A11" s="5">
        <v>3</v>
      </c>
      <c r="B11" s="6" t="s">
        <v>8</v>
      </c>
      <c r="C11" s="13">
        <v>5</v>
      </c>
      <c r="D11" s="14">
        <v>7</v>
      </c>
      <c r="E11" s="14">
        <v>371</v>
      </c>
      <c r="F11" s="8">
        <f t="shared" si="0"/>
        <v>53</v>
      </c>
      <c r="G11" s="9">
        <v>5</v>
      </c>
      <c r="H11" s="10">
        <v>1</v>
      </c>
    </row>
    <row r="12" spans="1:8" x14ac:dyDescent="0.25">
      <c r="A12" s="5">
        <v>4</v>
      </c>
      <c r="B12" s="6" t="s">
        <v>45</v>
      </c>
      <c r="C12" s="14">
        <v>5</v>
      </c>
      <c r="D12" s="14">
        <v>7</v>
      </c>
      <c r="E12" s="14">
        <v>364</v>
      </c>
      <c r="F12" s="16">
        <f t="shared" si="0"/>
        <v>52</v>
      </c>
      <c r="G12" s="9">
        <v>3</v>
      </c>
      <c r="H12" s="10">
        <v>1</v>
      </c>
    </row>
    <row r="13" spans="1:8" x14ac:dyDescent="0.25">
      <c r="A13" s="5">
        <v>5</v>
      </c>
      <c r="B13" s="15" t="s">
        <v>9</v>
      </c>
      <c r="C13" s="13">
        <v>5</v>
      </c>
      <c r="D13" s="13">
        <v>5</v>
      </c>
      <c r="E13" s="14">
        <v>447</v>
      </c>
      <c r="F13" s="8">
        <f t="shared" si="0"/>
        <v>89.4</v>
      </c>
      <c r="G13" s="9">
        <v>1</v>
      </c>
      <c r="H13" s="10">
        <v>1</v>
      </c>
    </row>
    <row r="14" spans="1:8" x14ac:dyDescent="0.25">
      <c r="A14" s="5">
        <v>6</v>
      </c>
      <c r="B14" s="15" t="s">
        <v>30</v>
      </c>
      <c r="C14" s="13">
        <v>5</v>
      </c>
      <c r="D14" s="14">
        <v>4</v>
      </c>
      <c r="E14" s="14">
        <v>386</v>
      </c>
      <c r="F14" s="8">
        <f t="shared" si="0"/>
        <v>96.5</v>
      </c>
      <c r="G14" s="9">
        <v>3</v>
      </c>
      <c r="H14" s="10">
        <v>1</v>
      </c>
    </row>
    <row r="15" spans="1:8" x14ac:dyDescent="0.25">
      <c r="A15" s="5">
        <v>7</v>
      </c>
      <c r="B15" s="15" t="s">
        <v>31</v>
      </c>
      <c r="C15" s="13">
        <v>10</v>
      </c>
      <c r="D15" s="13">
        <v>7</v>
      </c>
      <c r="E15" s="14">
        <v>1814</v>
      </c>
      <c r="F15" s="8">
        <f t="shared" si="0"/>
        <v>259.14285714285717</v>
      </c>
      <c r="G15" s="9">
        <v>3</v>
      </c>
      <c r="H15" s="10">
        <v>1</v>
      </c>
    </row>
    <row r="16" spans="1:8" x14ac:dyDescent="0.25">
      <c r="A16" s="5">
        <v>8</v>
      </c>
      <c r="B16" s="15" t="s">
        <v>32</v>
      </c>
      <c r="C16" s="12">
        <v>10</v>
      </c>
      <c r="D16" s="17">
        <v>4</v>
      </c>
      <c r="E16" s="17">
        <v>997</v>
      </c>
      <c r="F16" s="8">
        <f t="shared" ref="F16:F18" si="1">E16/D16</f>
        <v>249.25</v>
      </c>
      <c r="G16" s="9">
        <v>1</v>
      </c>
      <c r="H16" s="10">
        <v>1</v>
      </c>
    </row>
    <row r="17" spans="1:8" x14ac:dyDescent="0.25">
      <c r="A17" s="5">
        <v>9</v>
      </c>
      <c r="B17" s="15" t="s">
        <v>22</v>
      </c>
      <c r="C17" s="18">
        <v>10</v>
      </c>
      <c r="D17" s="18">
        <v>4</v>
      </c>
      <c r="E17" s="18">
        <v>980</v>
      </c>
      <c r="F17" s="8">
        <f t="shared" si="1"/>
        <v>245</v>
      </c>
      <c r="G17" s="18">
        <v>3</v>
      </c>
      <c r="H17" s="19">
        <v>1</v>
      </c>
    </row>
    <row r="18" spans="1:8" x14ac:dyDescent="0.25">
      <c r="A18" s="5">
        <v>10</v>
      </c>
      <c r="B18" s="15" t="s">
        <v>33</v>
      </c>
      <c r="C18" s="18">
        <v>10</v>
      </c>
      <c r="D18" s="18">
        <v>3</v>
      </c>
      <c r="E18" s="18">
        <v>1271</v>
      </c>
      <c r="F18" s="8">
        <f t="shared" si="1"/>
        <v>423.66666666666669</v>
      </c>
      <c r="G18" s="9">
        <v>2</v>
      </c>
      <c r="H18" s="10">
        <v>1</v>
      </c>
    </row>
    <row r="19" spans="1:8" x14ac:dyDescent="0.25">
      <c r="A19" s="5">
        <v>11</v>
      </c>
      <c r="B19" s="15" t="s">
        <v>46</v>
      </c>
      <c r="C19" s="18">
        <v>10</v>
      </c>
      <c r="D19" s="18">
        <v>2</v>
      </c>
      <c r="E19" s="18">
        <v>885</v>
      </c>
      <c r="F19" s="8">
        <f t="shared" si="0"/>
        <v>442.5</v>
      </c>
      <c r="G19" s="9">
        <v>1</v>
      </c>
      <c r="H19" s="10">
        <v>1</v>
      </c>
    </row>
    <row r="20" spans="1:8" x14ac:dyDescent="0.25">
      <c r="A20" s="5">
        <v>12</v>
      </c>
      <c r="B20" s="15" t="s">
        <v>34</v>
      </c>
      <c r="C20" s="18">
        <v>10</v>
      </c>
      <c r="D20" s="18">
        <v>3</v>
      </c>
      <c r="E20" s="18">
        <v>832</v>
      </c>
      <c r="F20" s="8">
        <f t="shared" si="0"/>
        <v>277.33333333333331</v>
      </c>
      <c r="G20" s="9">
        <v>1</v>
      </c>
      <c r="H20" s="10">
        <v>1</v>
      </c>
    </row>
    <row r="21" spans="1:8" x14ac:dyDescent="0.25">
      <c r="A21" s="5">
        <v>13</v>
      </c>
      <c r="B21" s="15" t="s">
        <v>10</v>
      </c>
      <c r="C21" s="18">
        <v>10</v>
      </c>
      <c r="D21" s="18">
        <v>3</v>
      </c>
      <c r="E21" s="18">
        <v>1279</v>
      </c>
      <c r="F21" s="8">
        <f t="shared" si="0"/>
        <v>426.33333333333331</v>
      </c>
      <c r="G21" s="18">
        <v>2</v>
      </c>
      <c r="H21" s="19">
        <v>1</v>
      </c>
    </row>
    <row r="22" spans="1:8" x14ac:dyDescent="0.25">
      <c r="A22" s="5">
        <v>14</v>
      </c>
      <c r="B22" s="15" t="s">
        <v>10</v>
      </c>
      <c r="C22" s="18">
        <v>10</v>
      </c>
      <c r="D22" s="18">
        <v>7</v>
      </c>
      <c r="E22" s="18">
        <v>1819</v>
      </c>
      <c r="F22" s="8">
        <f>E22/D22*H22</f>
        <v>259.85714285714283</v>
      </c>
      <c r="G22" s="18">
        <v>1</v>
      </c>
      <c r="H22" s="19">
        <v>1</v>
      </c>
    </row>
    <row r="23" spans="1:8" x14ac:dyDescent="0.25">
      <c r="A23" s="5">
        <v>15</v>
      </c>
      <c r="B23" s="20" t="s">
        <v>11</v>
      </c>
      <c r="C23" s="21">
        <v>10</v>
      </c>
      <c r="D23" s="21">
        <v>6</v>
      </c>
      <c r="E23" s="21">
        <v>1488</v>
      </c>
      <c r="F23" s="8">
        <f>E23/D23*H23</f>
        <v>248</v>
      </c>
      <c r="G23" s="22">
        <v>6</v>
      </c>
      <c r="H23" s="23">
        <v>1</v>
      </c>
    </row>
    <row r="24" spans="1:8" x14ac:dyDescent="0.25">
      <c r="A24" s="44"/>
      <c r="B24" s="43" t="s">
        <v>12</v>
      </c>
      <c r="C24" s="45"/>
      <c r="D24" s="45"/>
      <c r="E24" s="45"/>
      <c r="F24" s="35"/>
      <c r="G24" s="46"/>
      <c r="H24" s="36">
        <f>SUM(H9:H23)</f>
        <v>15</v>
      </c>
    </row>
    <row r="25" spans="1:8" x14ac:dyDescent="0.25">
      <c r="A25" s="24">
        <v>16</v>
      </c>
      <c r="B25" s="20" t="s">
        <v>23</v>
      </c>
      <c r="C25" s="21">
        <v>9</v>
      </c>
      <c r="D25" s="21">
        <v>4</v>
      </c>
      <c r="E25" s="21">
        <v>1684</v>
      </c>
      <c r="F25" s="8">
        <v>421</v>
      </c>
      <c r="G25" s="25">
        <v>3</v>
      </c>
      <c r="H25" s="26">
        <v>1</v>
      </c>
    </row>
    <row r="26" spans="1:8" x14ac:dyDescent="0.25">
      <c r="A26" s="24">
        <v>17</v>
      </c>
      <c r="B26" s="20" t="s">
        <v>13</v>
      </c>
      <c r="C26" s="21">
        <v>9</v>
      </c>
      <c r="D26" s="21">
        <v>6</v>
      </c>
      <c r="E26" s="21">
        <v>937</v>
      </c>
      <c r="F26" s="8">
        <f t="shared" ref="F26:F32" si="2">E26/D26*H26</f>
        <v>156.16666666666666</v>
      </c>
      <c r="G26" s="21">
        <v>1</v>
      </c>
      <c r="H26" s="27">
        <v>1</v>
      </c>
    </row>
    <row r="27" spans="1:8" x14ac:dyDescent="0.25">
      <c r="A27" s="24">
        <v>18</v>
      </c>
      <c r="B27" s="20" t="s">
        <v>24</v>
      </c>
      <c r="C27" s="21">
        <v>9</v>
      </c>
      <c r="D27" s="21">
        <v>4</v>
      </c>
      <c r="E27" s="21">
        <v>1445</v>
      </c>
      <c r="F27" s="8">
        <f t="shared" si="2"/>
        <v>361.25</v>
      </c>
      <c r="G27" s="21">
        <v>4</v>
      </c>
      <c r="H27" s="27">
        <v>1</v>
      </c>
    </row>
    <row r="28" spans="1:8" x14ac:dyDescent="0.25">
      <c r="A28" s="24">
        <v>19</v>
      </c>
      <c r="B28" s="20" t="s">
        <v>47</v>
      </c>
      <c r="C28" s="21">
        <v>5</v>
      </c>
      <c r="D28" s="21">
        <v>5</v>
      </c>
      <c r="E28" s="21">
        <v>392</v>
      </c>
      <c r="F28" s="8">
        <f t="shared" si="2"/>
        <v>78.400000000000006</v>
      </c>
      <c r="G28" s="21">
        <v>1</v>
      </c>
      <c r="H28" s="27">
        <v>1</v>
      </c>
    </row>
    <row r="29" spans="1:8" x14ac:dyDescent="0.25">
      <c r="A29" s="24">
        <v>20</v>
      </c>
      <c r="B29" s="15" t="s">
        <v>14</v>
      </c>
      <c r="C29" s="21">
        <v>9</v>
      </c>
      <c r="D29" s="21">
        <v>4</v>
      </c>
      <c r="E29" s="21">
        <v>1590</v>
      </c>
      <c r="F29" s="8">
        <f t="shared" ref="F29:F30" si="3">E29/D29*H29</f>
        <v>397.5</v>
      </c>
      <c r="G29" s="21">
        <v>4</v>
      </c>
      <c r="H29" s="27">
        <v>1</v>
      </c>
    </row>
    <row r="30" spans="1:8" x14ac:dyDescent="0.25">
      <c r="A30" s="24">
        <v>21</v>
      </c>
      <c r="B30" s="15" t="s">
        <v>48</v>
      </c>
      <c r="C30" s="21">
        <v>9</v>
      </c>
      <c r="D30" s="21">
        <v>6</v>
      </c>
      <c r="E30" s="21">
        <v>992</v>
      </c>
      <c r="F30" s="8">
        <f t="shared" si="3"/>
        <v>165.33333333333334</v>
      </c>
      <c r="G30" s="21">
        <v>6</v>
      </c>
      <c r="H30" s="27">
        <v>1</v>
      </c>
    </row>
    <row r="31" spans="1:8" x14ac:dyDescent="0.25">
      <c r="A31" s="24">
        <v>22</v>
      </c>
      <c r="B31" s="15" t="s">
        <v>15</v>
      </c>
      <c r="C31" s="18">
        <v>5</v>
      </c>
      <c r="D31" s="18">
        <v>7</v>
      </c>
      <c r="E31" s="18">
        <v>648</v>
      </c>
      <c r="F31" s="8">
        <f>E31/D31</f>
        <v>92.571428571428569</v>
      </c>
      <c r="G31" s="18">
        <v>2</v>
      </c>
      <c r="H31" s="19">
        <v>1</v>
      </c>
    </row>
    <row r="32" spans="1:8" x14ac:dyDescent="0.25">
      <c r="A32" s="24">
        <v>23</v>
      </c>
      <c r="B32" s="20" t="s">
        <v>49</v>
      </c>
      <c r="C32" s="21">
        <v>9</v>
      </c>
      <c r="D32" s="21">
        <v>4</v>
      </c>
      <c r="E32" s="21">
        <v>2541</v>
      </c>
      <c r="F32" s="8">
        <f t="shared" si="2"/>
        <v>635.25</v>
      </c>
      <c r="G32" s="21">
        <v>3</v>
      </c>
      <c r="H32" s="27">
        <v>1</v>
      </c>
    </row>
    <row r="33" spans="1:18" x14ac:dyDescent="0.25">
      <c r="A33" s="24">
        <v>24</v>
      </c>
      <c r="B33" s="20" t="s">
        <v>50</v>
      </c>
      <c r="C33" s="18">
        <v>5</v>
      </c>
      <c r="D33" s="18">
        <v>7</v>
      </c>
      <c r="E33" s="18">
        <v>514.5</v>
      </c>
      <c r="F33" s="8">
        <f>E33/D33</f>
        <v>73.5</v>
      </c>
      <c r="G33" s="18">
        <v>6</v>
      </c>
      <c r="H33" s="19">
        <v>1</v>
      </c>
    </row>
    <row r="34" spans="1:18" x14ac:dyDescent="0.25">
      <c r="A34" s="24">
        <v>25</v>
      </c>
      <c r="B34" s="20" t="s">
        <v>35</v>
      </c>
      <c r="C34" s="18">
        <v>5</v>
      </c>
      <c r="D34" s="18">
        <v>7</v>
      </c>
      <c r="E34" s="18">
        <v>626</v>
      </c>
      <c r="F34" s="8">
        <f>E34/D34</f>
        <v>89.428571428571431</v>
      </c>
      <c r="G34" s="18">
        <v>4</v>
      </c>
      <c r="H34" s="19">
        <v>1</v>
      </c>
    </row>
    <row r="35" spans="1:18" x14ac:dyDescent="0.25">
      <c r="A35" s="24">
        <v>26</v>
      </c>
      <c r="B35" s="15" t="s">
        <v>25</v>
      </c>
      <c r="C35" s="18">
        <v>9</v>
      </c>
      <c r="D35" s="18">
        <v>4</v>
      </c>
      <c r="E35" s="18">
        <v>1514</v>
      </c>
      <c r="F35" s="8">
        <f>E35/D35</f>
        <v>378.5</v>
      </c>
      <c r="G35" s="18">
        <v>4</v>
      </c>
      <c r="H35" s="19">
        <v>1</v>
      </c>
    </row>
    <row r="36" spans="1:18" x14ac:dyDescent="0.25">
      <c r="A36" s="24">
        <v>27</v>
      </c>
      <c r="B36" s="15" t="s">
        <v>51</v>
      </c>
      <c r="C36" s="18">
        <v>5</v>
      </c>
      <c r="D36" s="18">
        <v>6</v>
      </c>
      <c r="E36" s="18">
        <v>512</v>
      </c>
      <c r="F36" s="8">
        <f>E36/D36</f>
        <v>85.333333333333329</v>
      </c>
      <c r="G36" s="18">
        <v>3</v>
      </c>
      <c r="H36" s="19">
        <v>1</v>
      </c>
      <c r="L36" s="47"/>
      <c r="M36" s="48"/>
      <c r="N36" s="48"/>
      <c r="O36" s="48"/>
      <c r="P36" s="49"/>
      <c r="Q36" s="48"/>
      <c r="R36" s="48"/>
    </row>
    <row r="37" spans="1:18" x14ac:dyDescent="0.25">
      <c r="A37" s="42"/>
      <c r="B37" s="43" t="s">
        <v>16</v>
      </c>
      <c r="C37" s="33"/>
      <c r="D37" s="33"/>
      <c r="E37" s="33"/>
      <c r="F37" s="35"/>
      <c r="G37" s="33"/>
      <c r="H37" s="36">
        <f>SUM(H25:H36)</f>
        <v>12</v>
      </c>
    </row>
    <row r="38" spans="1:18" x14ac:dyDescent="0.25">
      <c r="A38" s="28">
        <v>28</v>
      </c>
      <c r="B38" s="29" t="s">
        <v>26</v>
      </c>
      <c r="C38" s="21">
        <v>8</v>
      </c>
      <c r="D38" s="21">
        <v>6</v>
      </c>
      <c r="E38" s="21">
        <v>2027.7</v>
      </c>
      <c r="F38" s="8">
        <f t="shared" ref="F38:F53" si="4">E38/D38</f>
        <v>337.95</v>
      </c>
      <c r="G38" s="21">
        <v>5</v>
      </c>
      <c r="H38" s="27">
        <v>1</v>
      </c>
    </row>
    <row r="39" spans="1:18" x14ac:dyDescent="0.25">
      <c r="A39" s="28">
        <v>29</v>
      </c>
      <c r="B39" s="29" t="s">
        <v>27</v>
      </c>
      <c r="C39" s="21">
        <v>8</v>
      </c>
      <c r="D39" s="21">
        <v>4</v>
      </c>
      <c r="E39" s="21">
        <v>1516.7</v>
      </c>
      <c r="F39" s="8">
        <f t="shared" si="4"/>
        <v>379.17500000000001</v>
      </c>
      <c r="G39" s="21">
        <v>3</v>
      </c>
      <c r="H39" s="27">
        <v>1</v>
      </c>
    </row>
    <row r="40" spans="1:18" x14ac:dyDescent="0.25">
      <c r="A40" s="28">
        <v>30</v>
      </c>
      <c r="B40" s="29" t="s">
        <v>17</v>
      </c>
      <c r="C40" s="21">
        <v>8</v>
      </c>
      <c r="D40" s="18">
        <v>7</v>
      </c>
      <c r="E40" s="16">
        <v>2829.2</v>
      </c>
      <c r="F40" s="8">
        <f t="shared" si="4"/>
        <v>404.17142857142852</v>
      </c>
      <c r="G40" s="18">
        <v>2</v>
      </c>
      <c r="H40" s="27">
        <v>1</v>
      </c>
    </row>
    <row r="41" spans="1:18" x14ac:dyDescent="0.25">
      <c r="A41" s="28">
        <v>31</v>
      </c>
      <c r="B41" s="29" t="s">
        <v>17</v>
      </c>
      <c r="C41" s="21">
        <v>8</v>
      </c>
      <c r="D41" s="18">
        <v>7</v>
      </c>
      <c r="E41" s="16">
        <v>2829.2</v>
      </c>
      <c r="F41" s="8">
        <f t="shared" si="4"/>
        <v>404.17142857142852</v>
      </c>
      <c r="G41" s="18">
        <v>4</v>
      </c>
      <c r="H41" s="27">
        <v>1</v>
      </c>
    </row>
    <row r="42" spans="1:18" x14ac:dyDescent="0.25">
      <c r="A42" s="28">
        <v>32</v>
      </c>
      <c r="B42" s="29" t="s">
        <v>52</v>
      </c>
      <c r="C42" s="21">
        <v>8</v>
      </c>
      <c r="D42" s="18">
        <v>2</v>
      </c>
      <c r="E42" s="16">
        <v>838.1</v>
      </c>
      <c r="F42" s="16">
        <f t="shared" si="4"/>
        <v>419.05</v>
      </c>
      <c r="G42" s="18">
        <v>1</v>
      </c>
      <c r="H42" s="27">
        <v>1</v>
      </c>
    </row>
    <row r="43" spans="1:18" x14ac:dyDescent="0.25">
      <c r="A43" s="28">
        <v>33</v>
      </c>
      <c r="B43" s="29" t="s">
        <v>53</v>
      </c>
      <c r="C43" s="21">
        <v>8</v>
      </c>
      <c r="D43" s="18">
        <v>4</v>
      </c>
      <c r="E43" s="16">
        <v>1520.7</v>
      </c>
      <c r="F43" s="8">
        <f t="shared" si="4"/>
        <v>380.17500000000001</v>
      </c>
      <c r="G43" s="18">
        <v>2</v>
      </c>
      <c r="H43" s="27">
        <v>1</v>
      </c>
    </row>
    <row r="44" spans="1:18" x14ac:dyDescent="0.25">
      <c r="A44" s="28">
        <v>34</v>
      </c>
      <c r="B44" s="29" t="s">
        <v>36</v>
      </c>
      <c r="C44" s="21">
        <v>8</v>
      </c>
      <c r="D44" s="18">
        <v>4</v>
      </c>
      <c r="E44" s="16">
        <v>1534.3</v>
      </c>
      <c r="F44" s="8">
        <f t="shared" si="4"/>
        <v>383.57499999999999</v>
      </c>
      <c r="G44" s="18">
        <v>1</v>
      </c>
      <c r="H44" s="27">
        <v>1</v>
      </c>
    </row>
    <row r="45" spans="1:18" x14ac:dyDescent="0.25">
      <c r="A45" s="28">
        <v>35</v>
      </c>
      <c r="B45" s="29" t="s">
        <v>54</v>
      </c>
      <c r="C45" s="18">
        <v>5</v>
      </c>
      <c r="D45" s="18">
        <v>4</v>
      </c>
      <c r="E45" s="16">
        <v>696.6</v>
      </c>
      <c r="F45" s="8">
        <f t="shared" si="4"/>
        <v>174.15</v>
      </c>
      <c r="G45" s="18">
        <v>4</v>
      </c>
      <c r="H45" s="19">
        <v>1</v>
      </c>
    </row>
    <row r="46" spans="1:18" x14ac:dyDescent="0.25">
      <c r="A46" s="28">
        <v>36</v>
      </c>
      <c r="B46" s="15" t="s">
        <v>55</v>
      </c>
      <c r="C46" s="18">
        <v>8</v>
      </c>
      <c r="D46" s="18">
        <v>4</v>
      </c>
      <c r="E46" s="16">
        <v>1563.2</v>
      </c>
      <c r="F46" s="8">
        <f t="shared" si="4"/>
        <v>390.8</v>
      </c>
      <c r="G46" s="18">
        <v>4</v>
      </c>
      <c r="H46" s="19">
        <v>1</v>
      </c>
    </row>
    <row r="47" spans="1:18" x14ac:dyDescent="0.25">
      <c r="A47" s="28">
        <v>37</v>
      </c>
      <c r="B47" s="15" t="s">
        <v>56</v>
      </c>
      <c r="C47" s="18">
        <v>5</v>
      </c>
      <c r="D47" s="18">
        <v>5</v>
      </c>
      <c r="E47" s="16">
        <v>953.9</v>
      </c>
      <c r="F47" s="8">
        <f t="shared" si="4"/>
        <v>190.78</v>
      </c>
      <c r="G47" s="18">
        <v>3</v>
      </c>
      <c r="H47" s="19">
        <v>1</v>
      </c>
    </row>
    <row r="48" spans="1:18" x14ac:dyDescent="0.25">
      <c r="A48" s="28">
        <v>38</v>
      </c>
      <c r="B48" s="15" t="s">
        <v>57</v>
      </c>
      <c r="C48" s="18">
        <v>8</v>
      </c>
      <c r="D48" s="18">
        <v>4</v>
      </c>
      <c r="E48" s="16">
        <v>1575.6</v>
      </c>
      <c r="F48" s="8">
        <f t="shared" si="4"/>
        <v>393.9</v>
      </c>
      <c r="G48" s="18">
        <v>2</v>
      </c>
      <c r="H48" s="19">
        <v>1</v>
      </c>
    </row>
    <row r="49" spans="1:8" x14ac:dyDescent="0.25">
      <c r="A49" s="28">
        <v>39</v>
      </c>
      <c r="B49" s="15" t="s">
        <v>58</v>
      </c>
      <c r="C49" s="18">
        <v>5</v>
      </c>
      <c r="D49" s="18">
        <v>5</v>
      </c>
      <c r="E49" s="16">
        <v>963.5</v>
      </c>
      <c r="F49" s="8">
        <f t="shared" si="4"/>
        <v>192.7</v>
      </c>
      <c r="G49" s="18">
        <v>4</v>
      </c>
      <c r="H49" s="19">
        <v>1</v>
      </c>
    </row>
    <row r="50" spans="1:8" x14ac:dyDescent="0.25">
      <c r="A50" s="28">
        <v>40</v>
      </c>
      <c r="B50" s="15" t="s">
        <v>37</v>
      </c>
      <c r="C50" s="18">
        <v>5</v>
      </c>
      <c r="D50" s="18">
        <v>2</v>
      </c>
      <c r="E50" s="16">
        <v>402.9</v>
      </c>
      <c r="F50" s="8">
        <f t="shared" si="4"/>
        <v>201.45</v>
      </c>
      <c r="G50" s="18">
        <v>1</v>
      </c>
      <c r="H50" s="19">
        <v>1</v>
      </c>
    </row>
    <row r="51" spans="1:8" x14ac:dyDescent="0.25">
      <c r="A51" s="28">
        <v>41</v>
      </c>
      <c r="B51" s="15" t="s">
        <v>59</v>
      </c>
      <c r="C51" s="18">
        <v>8</v>
      </c>
      <c r="D51" s="18">
        <v>4</v>
      </c>
      <c r="E51" s="16">
        <v>1544.3</v>
      </c>
      <c r="F51" s="8">
        <f t="shared" si="4"/>
        <v>386.07499999999999</v>
      </c>
      <c r="G51" s="18">
        <v>2</v>
      </c>
      <c r="H51" s="19">
        <v>1</v>
      </c>
    </row>
    <row r="52" spans="1:8" x14ac:dyDescent="0.25">
      <c r="A52" s="28">
        <v>42</v>
      </c>
      <c r="B52" s="30" t="s">
        <v>18</v>
      </c>
      <c r="C52" s="18">
        <v>8</v>
      </c>
      <c r="D52" s="18">
        <v>6</v>
      </c>
      <c r="E52" s="16">
        <v>2020.5</v>
      </c>
      <c r="F52" s="8">
        <f t="shared" ref="F52" si="5">E52/D52</f>
        <v>336.75</v>
      </c>
      <c r="G52" s="18">
        <v>6</v>
      </c>
      <c r="H52" s="19">
        <v>1</v>
      </c>
    </row>
    <row r="53" spans="1:8" x14ac:dyDescent="0.25">
      <c r="A53" s="28">
        <v>43</v>
      </c>
      <c r="B53" s="30" t="s">
        <v>19</v>
      </c>
      <c r="C53" s="18">
        <v>8</v>
      </c>
      <c r="D53" s="18">
        <v>7</v>
      </c>
      <c r="E53" s="16">
        <v>3141.7</v>
      </c>
      <c r="F53" s="8">
        <f t="shared" si="4"/>
        <v>448.81428571428569</v>
      </c>
      <c r="G53" s="18">
        <v>5</v>
      </c>
      <c r="H53" s="23">
        <v>1</v>
      </c>
    </row>
    <row r="54" spans="1:8" ht="19.5" customHeight="1" x14ac:dyDescent="0.25">
      <c r="A54" s="42"/>
      <c r="B54" s="43" t="s">
        <v>20</v>
      </c>
      <c r="C54" s="33"/>
      <c r="D54" s="33"/>
      <c r="E54" s="34"/>
      <c r="F54" s="35"/>
      <c r="G54" s="33"/>
      <c r="H54" s="36">
        <f>SUM(H38:H53)</f>
        <v>16</v>
      </c>
    </row>
    <row r="55" spans="1:8" x14ac:dyDescent="0.25">
      <c r="A55" s="28">
        <v>44</v>
      </c>
      <c r="B55" s="20" t="s">
        <v>38</v>
      </c>
      <c r="C55" s="18">
        <v>5</v>
      </c>
      <c r="D55" s="18">
        <v>5</v>
      </c>
      <c r="E55" s="16">
        <v>474</v>
      </c>
      <c r="F55" s="8">
        <f t="shared" ref="F55:F57" si="6">E55/D55</f>
        <v>94.8</v>
      </c>
      <c r="G55" s="18">
        <v>2</v>
      </c>
      <c r="H55" s="23">
        <v>1</v>
      </c>
    </row>
    <row r="56" spans="1:8" x14ac:dyDescent="0.25">
      <c r="A56" s="28">
        <v>45</v>
      </c>
      <c r="B56" s="20" t="s">
        <v>39</v>
      </c>
      <c r="C56" s="18">
        <v>5</v>
      </c>
      <c r="D56" s="18">
        <v>5</v>
      </c>
      <c r="E56" s="16">
        <v>513</v>
      </c>
      <c r="F56" s="8">
        <f t="shared" si="6"/>
        <v>102.6</v>
      </c>
      <c r="G56" s="18">
        <v>2</v>
      </c>
      <c r="H56" s="23">
        <v>1</v>
      </c>
    </row>
    <row r="57" spans="1:8" x14ac:dyDescent="0.25">
      <c r="A57" s="28">
        <v>46</v>
      </c>
      <c r="B57" s="20" t="s">
        <v>60</v>
      </c>
      <c r="C57" s="18">
        <v>4</v>
      </c>
      <c r="D57" s="18">
        <v>4</v>
      </c>
      <c r="E57" s="16">
        <v>271</v>
      </c>
      <c r="F57" s="8">
        <f t="shared" si="6"/>
        <v>67.75</v>
      </c>
      <c r="G57" s="18">
        <v>1</v>
      </c>
      <c r="H57" s="23">
        <v>1</v>
      </c>
    </row>
    <row r="58" spans="1:8" x14ac:dyDescent="0.25">
      <c r="A58" s="28">
        <v>47</v>
      </c>
      <c r="B58" s="20" t="s">
        <v>40</v>
      </c>
      <c r="C58" s="18">
        <v>5</v>
      </c>
      <c r="D58" s="18">
        <v>5</v>
      </c>
      <c r="E58" s="16">
        <v>374</v>
      </c>
      <c r="F58" s="8">
        <f>E58/D58</f>
        <v>74.8</v>
      </c>
      <c r="G58" s="18">
        <v>5</v>
      </c>
      <c r="H58" s="23">
        <v>1</v>
      </c>
    </row>
    <row r="59" spans="1:8" x14ac:dyDescent="0.25">
      <c r="A59" s="28">
        <v>48</v>
      </c>
      <c r="B59" s="20" t="s">
        <v>61</v>
      </c>
      <c r="C59" s="18">
        <v>4</v>
      </c>
      <c r="D59" s="18">
        <v>3</v>
      </c>
      <c r="E59" s="16">
        <v>281</v>
      </c>
      <c r="F59" s="8">
        <f>E59/D59</f>
        <v>93.666666666666671</v>
      </c>
      <c r="G59" s="18">
        <v>2</v>
      </c>
      <c r="H59" s="23">
        <v>1</v>
      </c>
    </row>
    <row r="60" spans="1:8" x14ac:dyDescent="0.25">
      <c r="A60" s="28">
        <v>49</v>
      </c>
      <c r="B60" s="20" t="s">
        <v>41</v>
      </c>
      <c r="C60" s="18">
        <v>5</v>
      </c>
      <c r="D60" s="18">
        <v>7</v>
      </c>
      <c r="E60" s="18">
        <v>653</v>
      </c>
      <c r="F60" s="8">
        <f>E60/D60</f>
        <v>93.285714285714292</v>
      </c>
      <c r="G60" s="18">
        <v>6</v>
      </c>
      <c r="H60" s="19">
        <v>1</v>
      </c>
    </row>
    <row r="61" spans="1:8" x14ac:dyDescent="0.25">
      <c r="A61" s="28">
        <v>50</v>
      </c>
      <c r="B61" s="20" t="s">
        <v>62</v>
      </c>
      <c r="C61" s="18">
        <v>5</v>
      </c>
      <c r="D61" s="18">
        <v>5</v>
      </c>
      <c r="E61" s="18">
        <v>457</v>
      </c>
      <c r="F61" s="8">
        <f>E61/D61</f>
        <v>91.4</v>
      </c>
      <c r="G61" s="18">
        <v>5</v>
      </c>
      <c r="H61" s="19">
        <v>1</v>
      </c>
    </row>
    <row r="62" spans="1:8" ht="16.5" customHeight="1" x14ac:dyDescent="0.25">
      <c r="A62" s="31"/>
      <c r="B62" s="32" t="s">
        <v>21</v>
      </c>
      <c r="C62" s="33"/>
      <c r="D62" s="33"/>
      <c r="E62" s="34"/>
      <c r="F62" s="35"/>
      <c r="G62" s="33"/>
      <c r="H62" s="36">
        <f>SUM(H55:H61)</f>
        <v>7</v>
      </c>
    </row>
    <row r="63" spans="1:8" ht="20.25" customHeight="1" thickBot="1" x14ac:dyDescent="0.3">
      <c r="A63" s="37"/>
      <c r="B63" s="38" t="s">
        <v>42</v>
      </c>
      <c r="C63" s="39"/>
      <c r="D63" s="39"/>
      <c r="E63" s="39"/>
      <c r="F63" s="40">
        <f>SUM(F9:F61)</f>
        <v>12199.206190476189</v>
      </c>
      <c r="G63" s="39"/>
      <c r="H63" s="41">
        <f>H24+H37+H54+H62</f>
        <v>50</v>
      </c>
    </row>
  </sheetData>
  <mergeCells count="7">
    <mergeCell ref="F7:H7"/>
    <mergeCell ref="C2:H5"/>
    <mergeCell ref="A7:A8"/>
    <mergeCell ref="B7:B8"/>
    <mergeCell ref="C7:C8"/>
    <mergeCell ref="D7:D8"/>
    <mergeCell ref="E7:E8"/>
  </mergeCells>
  <pageMargins left="0.70866141732283472" right="0.70866141732283472" top="0.74803149606299213" bottom="0.55118110236220474" header="0.31496062992125984" footer="0.31496062992125984"/>
  <pageSetup paperSize="9" scale="9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2022-01-12T06:50:50Z</dcterms:modified>
</cp:coreProperties>
</file>