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январь17" sheetId="4" r:id="rId1"/>
  </sheets>
  <calcPr calcId="125725"/>
</workbook>
</file>

<file path=xl/calcChain.xml><?xml version="1.0" encoding="utf-8"?>
<calcChain xmlns="http://schemas.openxmlformats.org/spreadsheetml/2006/main">
  <c r="H55" i="4"/>
  <c r="G55"/>
  <c r="F55"/>
  <c r="I55" s="1"/>
  <c r="J55" s="1"/>
  <c r="G54"/>
  <c r="H54" s="1"/>
  <c r="I54" s="1"/>
  <c r="J54" s="1"/>
  <c r="F54"/>
  <c r="H53"/>
  <c r="G53"/>
  <c r="F53"/>
  <c r="I53" s="1"/>
  <c r="J53" s="1"/>
  <c r="G52"/>
  <c r="H52" s="1"/>
  <c r="I52" s="1"/>
  <c r="J52" s="1"/>
  <c r="F52"/>
  <c r="H51"/>
  <c r="G51"/>
  <c r="F51"/>
  <c r="I51" s="1"/>
  <c r="J51" s="1"/>
  <c r="G50"/>
  <c r="H50" s="1"/>
  <c r="I50" s="1"/>
  <c r="J50" s="1"/>
  <c r="F50"/>
  <c r="H49"/>
  <c r="G49"/>
  <c r="F49"/>
  <c r="I49" s="1"/>
  <c r="J49" s="1"/>
  <c r="G48"/>
  <c r="H48" s="1"/>
  <c r="I48" s="1"/>
  <c r="J48" s="1"/>
  <c r="F48"/>
  <c r="H47"/>
  <c r="G47"/>
  <c r="F47"/>
  <c r="I47" s="1"/>
  <c r="J47" s="1"/>
  <c r="G46"/>
  <c r="H46" s="1"/>
  <c r="I46" s="1"/>
  <c r="J46" s="1"/>
  <c r="F46"/>
  <c r="H45"/>
  <c r="G45"/>
  <c r="F45"/>
  <c r="I45" s="1"/>
  <c r="J45" s="1"/>
  <c r="G44"/>
  <c r="H44" s="1"/>
  <c r="I44" s="1"/>
  <c r="J44" s="1"/>
  <c r="F44"/>
  <c r="H43"/>
  <c r="G43"/>
  <c r="F43"/>
  <c r="I43" s="1"/>
  <c r="J43" s="1"/>
  <c r="G42"/>
  <c r="H42" s="1"/>
  <c r="I42" s="1"/>
  <c r="J42" s="1"/>
  <c r="F42"/>
  <c r="H41"/>
  <c r="G41"/>
  <c r="F41"/>
  <c r="I41" s="1"/>
  <c r="J41" s="1"/>
  <c r="G40"/>
  <c r="H40" s="1"/>
  <c r="I40" s="1"/>
  <c r="J40" s="1"/>
  <c r="F40"/>
  <c r="H39"/>
  <c r="G39"/>
  <c r="F39"/>
  <c r="I39" s="1"/>
  <c r="J39" s="1"/>
  <c r="G38"/>
  <c r="H38" s="1"/>
  <c r="I38" s="1"/>
  <c r="J38" s="1"/>
  <c r="F38"/>
  <c r="H37"/>
  <c r="G37"/>
  <c r="F37"/>
  <c r="I37" s="1"/>
  <c r="J37" s="1"/>
  <c r="G36"/>
  <c r="H36" s="1"/>
  <c r="I36" s="1"/>
  <c r="J36" s="1"/>
  <c r="F36"/>
  <c r="H35"/>
  <c r="G35"/>
  <c r="F35"/>
  <c r="I35" s="1"/>
  <c r="J35" s="1"/>
  <c r="G34"/>
  <c r="H34" s="1"/>
  <c r="I34" s="1"/>
  <c r="J34" s="1"/>
  <c r="F34"/>
  <c r="H33"/>
  <c r="G33"/>
  <c r="F33"/>
  <c r="I33" s="1"/>
  <c r="J33" s="1"/>
  <c r="G32"/>
  <c r="H32" s="1"/>
  <c r="I32" s="1"/>
  <c r="J32" s="1"/>
  <c r="F32"/>
  <c r="H31"/>
  <c r="G31"/>
  <c r="F31"/>
  <c r="I31" s="1"/>
  <c r="J31" s="1"/>
  <c r="G30"/>
  <c r="H30" s="1"/>
  <c r="I30" s="1"/>
  <c r="J30" s="1"/>
  <c r="F30"/>
  <c r="H29"/>
  <c r="G29"/>
  <c r="F29"/>
  <c r="I29" s="1"/>
  <c r="J29" s="1"/>
  <c r="G28"/>
  <c r="H28" s="1"/>
  <c r="I28" s="1"/>
  <c r="J28" s="1"/>
  <c r="F28"/>
  <c r="H27"/>
  <c r="G27"/>
  <c r="F27"/>
  <c r="I27" s="1"/>
  <c r="J27" s="1"/>
  <c r="G26"/>
  <c r="H26" s="1"/>
  <c r="I26" s="1"/>
  <c r="J26" s="1"/>
  <c r="F26"/>
  <c r="H25"/>
  <c r="G25"/>
  <c r="F25"/>
  <c r="I25" s="1"/>
  <c r="J25" s="1"/>
  <c r="G24"/>
  <c r="H24" s="1"/>
  <c r="I24" s="1"/>
  <c r="J24" s="1"/>
  <c r="F24"/>
  <c r="H23"/>
  <c r="G23"/>
  <c r="F23"/>
  <c r="I23" s="1"/>
  <c r="J23" s="1"/>
  <c r="G22"/>
  <c r="H22" s="1"/>
  <c r="I22" s="1"/>
  <c r="J22" s="1"/>
  <c r="F22"/>
  <c r="H21"/>
  <c r="G21"/>
  <c r="F21"/>
  <c r="I21" s="1"/>
  <c r="J21" s="1"/>
  <c r="G20"/>
  <c r="H20" s="1"/>
  <c r="I20" s="1"/>
  <c r="J20" s="1"/>
  <c r="F20"/>
  <c r="H19"/>
  <c r="G19"/>
  <c r="F19"/>
  <c r="I19" s="1"/>
  <c r="J19" s="1"/>
  <c r="G18"/>
  <c r="H18" s="1"/>
  <c r="I18" s="1"/>
  <c r="J18" s="1"/>
  <c r="F18"/>
  <c r="H17"/>
  <c r="G17"/>
  <c r="F17"/>
  <c r="I17" s="1"/>
  <c r="J17" s="1"/>
  <c r="G16"/>
  <c r="H16" s="1"/>
  <c r="I16" s="1"/>
  <c r="J16" s="1"/>
  <c r="F16"/>
  <c r="H15"/>
  <c r="G15"/>
  <c r="F15"/>
  <c r="I15" s="1"/>
  <c r="J15" s="1"/>
  <c r="G14"/>
  <c r="H14" s="1"/>
  <c r="I14" s="1"/>
  <c r="J14" s="1"/>
  <c r="F14"/>
  <c r="H13"/>
  <c r="G13"/>
  <c r="F13"/>
  <c r="I13" s="1"/>
  <c r="J13" s="1"/>
  <c r="G12"/>
  <c r="H12" s="1"/>
  <c r="I12" s="1"/>
  <c r="J12" s="1"/>
  <c r="F12"/>
  <c r="H11"/>
  <c r="G11"/>
  <c r="F11"/>
  <c r="I11" s="1"/>
  <c r="J11" s="1"/>
  <c r="G10"/>
  <c r="H10" s="1"/>
  <c r="I10" s="1"/>
  <c r="J10" s="1"/>
  <c r="F10"/>
  <c r="H9"/>
  <c r="G9"/>
  <c r="F9"/>
  <c r="I9" s="1"/>
  <c r="J9" s="1"/>
  <c r="G8"/>
  <c r="H8" s="1"/>
  <c r="I8" s="1"/>
  <c r="J8" s="1"/>
  <c r="F8"/>
</calcChain>
</file>

<file path=xl/sharedStrings.xml><?xml version="1.0" encoding="utf-8"?>
<sst xmlns="http://schemas.openxmlformats.org/spreadsheetml/2006/main" count="69" uniqueCount="26">
  <si>
    <t xml:space="preserve">Фактический расход и стоимость коммунальных ресурсов. </t>
  </si>
  <si>
    <t xml:space="preserve">использованных на производство горячей воды за январь 2017 года </t>
  </si>
  <si>
    <t>№ п/п</t>
  </si>
  <si>
    <t>Адрес</t>
  </si>
  <si>
    <t>Суммарный объем потребления горячей воды в доме. м³</t>
  </si>
  <si>
    <t>Стоимость холодной воды. исполь-зованной для горячего водо-снабжения. руб.</t>
  </si>
  <si>
    <t>Количество тепловой энергии для нагрева  воды. Гкал</t>
  </si>
  <si>
    <t>Стоимость тепловой энергии для нагрева  воды. руб.</t>
  </si>
  <si>
    <t>Стоимость горячей воды. потреблен-ной в доме за месяц. руб.</t>
  </si>
  <si>
    <t>Стоимость       1 м³ горячей воды. руб./м³</t>
  </si>
  <si>
    <t>улица</t>
  </si>
  <si>
    <t>дом</t>
  </si>
  <si>
    <t>корп.</t>
  </si>
  <si>
    <t>гр.3 * 25.44</t>
  </si>
  <si>
    <t>гр.5 * 1621.95</t>
  </si>
  <si>
    <t>гр.4 + гр.6</t>
  </si>
  <si>
    <t>гр.7 : гр.3</t>
  </si>
  <si>
    <t xml:space="preserve"> Политрука Пасечника</t>
  </si>
  <si>
    <t>Кингисеппское шоссе</t>
  </si>
  <si>
    <t xml:space="preserve"> Красногородская</t>
  </si>
  <si>
    <t>Гатчинское шоссе</t>
  </si>
  <si>
    <t xml:space="preserve"> Театральная</t>
  </si>
  <si>
    <t>Примечание:</t>
  </si>
  <si>
    <t xml:space="preserve"> ГВС на ОДН не начисляется. </t>
  </si>
  <si>
    <t xml:space="preserve"> ХВС на ОДН начисляется с учетом ограничений. предусмотренных п. 44 Правил № 354 (по факту. но не более установленного </t>
  </si>
  <si>
    <t>норматива). а также уменьшения объема ХВС. израсходованного внутри квартиры. предусмотренного п. 47 Правил № 354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</si>
</sst>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/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right" wrapText="1"/>
    </xf>
    <xf numFmtId="4" fontId="4" fillId="0" borderId="5" xfId="0" applyNumberFormat="1" applyFont="1" applyBorder="1"/>
    <xf numFmtId="4" fontId="4" fillId="0" borderId="5" xfId="0" applyNumberFormat="1" applyFont="1" applyFill="1" applyBorder="1"/>
    <xf numFmtId="4" fontId="2" fillId="0" borderId="5" xfId="0" applyNumberFormat="1" applyFont="1" applyBorder="1"/>
    <xf numFmtId="4" fontId="2" fillId="0" borderId="5" xfId="0" applyNumberFormat="1" applyFont="1" applyFill="1" applyBorder="1"/>
    <xf numFmtId="4" fontId="0" fillId="0" borderId="0" xfId="0" applyNumberForma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topLeftCell="A25" workbookViewId="0">
      <selection activeCell="G41" sqref="G41"/>
    </sheetView>
  </sheetViews>
  <sheetFormatPr defaultRowHeight="15"/>
  <cols>
    <col min="2" max="2" width="28.7109375" customWidth="1"/>
    <col min="3" max="3" width="7.42578125" customWidth="1"/>
    <col min="4" max="4" width="6.42578125" customWidth="1"/>
    <col min="5" max="5" width="14.85546875" customWidth="1"/>
    <col min="6" max="6" width="18" customWidth="1"/>
    <col min="7" max="7" width="14.140625" customWidth="1"/>
    <col min="8" max="8" width="13.5703125" customWidth="1"/>
    <col min="9" max="9" width="15.5703125" customWidth="1"/>
  </cols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4" spans="1:10" ht="15" customHeight="1">
      <c r="A4" s="2" t="s">
        <v>2</v>
      </c>
      <c r="B4" s="3" t="s">
        <v>3</v>
      </c>
      <c r="C4" s="4"/>
      <c r="D4" s="5"/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</row>
    <row r="5" spans="1:10" ht="88.5" customHeight="1">
      <c r="A5" s="7"/>
      <c r="B5" s="8" t="s">
        <v>10</v>
      </c>
      <c r="C5" s="8" t="s">
        <v>11</v>
      </c>
      <c r="D5" s="8" t="s">
        <v>12</v>
      </c>
      <c r="E5" s="9"/>
      <c r="F5" s="6"/>
      <c r="G5" s="6"/>
      <c r="H5" s="6"/>
      <c r="I5" s="6"/>
      <c r="J5" s="6"/>
    </row>
    <row r="6" spans="1:10" ht="15" customHeight="1">
      <c r="A6" s="10"/>
      <c r="B6" s="11"/>
      <c r="C6" s="11"/>
      <c r="D6" s="11"/>
      <c r="E6" s="12"/>
      <c r="F6" s="11" t="s">
        <v>13</v>
      </c>
      <c r="G6" s="11"/>
      <c r="H6" s="11" t="s">
        <v>14</v>
      </c>
      <c r="I6" s="11" t="s">
        <v>15</v>
      </c>
      <c r="J6" s="11" t="s">
        <v>16</v>
      </c>
    </row>
    <row r="7" spans="1:10">
      <c r="A7" s="13">
        <v>1</v>
      </c>
      <c r="B7" s="14">
        <v>2</v>
      </c>
      <c r="C7" s="14"/>
      <c r="D7" s="14"/>
      <c r="E7" s="13">
        <v>3</v>
      </c>
      <c r="F7" s="13">
        <v>4</v>
      </c>
      <c r="G7" s="13">
        <v>5</v>
      </c>
      <c r="H7" s="13">
        <v>6</v>
      </c>
      <c r="I7" s="13">
        <v>7</v>
      </c>
      <c r="J7" s="15">
        <v>8</v>
      </c>
    </row>
    <row r="8" spans="1:10" ht="15.75" customHeight="1">
      <c r="A8" s="16">
        <v>1</v>
      </c>
      <c r="B8" s="17" t="s">
        <v>17</v>
      </c>
      <c r="C8" s="17">
        <v>1</v>
      </c>
      <c r="D8" s="17">
        <v>2</v>
      </c>
      <c r="E8" s="18">
        <v>347.37</v>
      </c>
      <c r="F8" s="19">
        <f>E8*25.44</f>
        <v>8837.0928000000004</v>
      </c>
      <c r="G8" s="20">
        <f>E8*0.06</f>
        <v>20.842199999999998</v>
      </c>
      <c r="H8" s="21">
        <f>G8*1621.95</f>
        <v>33805.006289999998</v>
      </c>
      <c r="I8" s="21">
        <f t="shared" ref="I8:I55" si="0">F8+H8</f>
        <v>42642.099089999996</v>
      </c>
      <c r="J8" s="21">
        <f t="shared" ref="J8:J55" si="1">I8/E8</f>
        <v>122.75699999999999</v>
      </c>
    </row>
    <row r="9" spans="1:10" ht="15.75">
      <c r="A9" s="16">
        <v>2</v>
      </c>
      <c r="B9" s="17" t="s">
        <v>17</v>
      </c>
      <c r="C9" s="17">
        <v>1</v>
      </c>
      <c r="D9" s="17">
        <v>3</v>
      </c>
      <c r="E9" s="18">
        <v>364.72</v>
      </c>
      <c r="F9" s="19">
        <f t="shared" ref="F9:F55" si="2">E9*25.44</f>
        <v>9278.4768000000004</v>
      </c>
      <c r="G9" s="20">
        <f t="shared" ref="G9:G55" si="3">E9*0.06</f>
        <v>21.883200000000002</v>
      </c>
      <c r="H9" s="21">
        <f t="shared" ref="H9:H55" si="4">G9*1621.95</f>
        <v>35493.456240000007</v>
      </c>
      <c r="I9" s="21">
        <f t="shared" si="0"/>
        <v>44771.933040000004</v>
      </c>
      <c r="J9" s="21">
        <f t="shared" si="1"/>
        <v>122.75700000000001</v>
      </c>
    </row>
    <row r="10" spans="1:10" ht="15.75" customHeight="1">
      <c r="A10" s="16">
        <v>3</v>
      </c>
      <c r="B10" s="17" t="s">
        <v>17</v>
      </c>
      <c r="C10" s="17">
        <v>2</v>
      </c>
      <c r="D10" s="17"/>
      <c r="E10" s="18">
        <v>147.13999999999999</v>
      </c>
      <c r="F10" s="19">
        <f t="shared" si="2"/>
        <v>3743.2415999999998</v>
      </c>
      <c r="G10" s="20">
        <f t="shared" si="3"/>
        <v>8.8283999999999985</v>
      </c>
      <c r="H10" s="21">
        <f t="shared" si="4"/>
        <v>14319.223379999998</v>
      </c>
      <c r="I10" s="21">
        <f t="shared" si="0"/>
        <v>18062.464979999997</v>
      </c>
      <c r="J10" s="21">
        <f t="shared" si="1"/>
        <v>122.75699999999999</v>
      </c>
    </row>
    <row r="11" spans="1:10" ht="15.75">
      <c r="A11" s="16">
        <v>4</v>
      </c>
      <c r="B11" s="17" t="s">
        <v>17</v>
      </c>
      <c r="C11" s="17">
        <v>4</v>
      </c>
      <c r="D11" s="17"/>
      <c r="E11" s="18">
        <v>275.87</v>
      </c>
      <c r="F11" s="19">
        <f t="shared" si="2"/>
        <v>7018.1328000000003</v>
      </c>
      <c r="G11" s="20">
        <f t="shared" si="3"/>
        <v>16.552199999999999</v>
      </c>
      <c r="H11" s="21">
        <f t="shared" si="4"/>
        <v>26846.840789999998</v>
      </c>
      <c r="I11" s="21">
        <f t="shared" si="0"/>
        <v>33864.973590000001</v>
      </c>
      <c r="J11" s="21">
        <f t="shared" si="1"/>
        <v>122.75700000000001</v>
      </c>
    </row>
    <row r="12" spans="1:10" ht="15.75" customHeight="1">
      <c r="A12" s="16">
        <v>5</v>
      </c>
      <c r="B12" s="17" t="s">
        <v>17</v>
      </c>
      <c r="C12" s="17">
        <v>5</v>
      </c>
      <c r="D12" s="17">
        <v>1</v>
      </c>
      <c r="E12" s="18">
        <v>246.51</v>
      </c>
      <c r="F12" s="19">
        <f t="shared" si="2"/>
        <v>6271.2143999999998</v>
      </c>
      <c r="G12" s="20">
        <f t="shared" si="3"/>
        <v>14.7906</v>
      </c>
      <c r="H12" s="21">
        <f t="shared" si="4"/>
        <v>23989.613669999999</v>
      </c>
      <c r="I12" s="21">
        <f t="shared" si="0"/>
        <v>30260.82807</v>
      </c>
      <c r="J12" s="21">
        <f t="shared" si="1"/>
        <v>122.75700000000001</v>
      </c>
    </row>
    <row r="13" spans="1:10" ht="15.75">
      <c r="A13" s="16">
        <v>6</v>
      </c>
      <c r="B13" s="17" t="s">
        <v>17</v>
      </c>
      <c r="C13" s="17">
        <v>5</v>
      </c>
      <c r="D13" s="17">
        <v>2</v>
      </c>
      <c r="E13" s="18">
        <v>426.3</v>
      </c>
      <c r="F13" s="19">
        <f t="shared" si="2"/>
        <v>10845.072</v>
      </c>
      <c r="G13" s="20">
        <f t="shared" si="3"/>
        <v>25.577999999999999</v>
      </c>
      <c r="H13" s="21">
        <f t="shared" si="4"/>
        <v>41486.237099999998</v>
      </c>
      <c r="I13" s="21">
        <f t="shared" si="0"/>
        <v>52331.309099999999</v>
      </c>
      <c r="J13" s="21">
        <f t="shared" si="1"/>
        <v>122.75699999999999</v>
      </c>
    </row>
    <row r="14" spans="1:10" ht="15.75" customHeight="1">
      <c r="A14" s="16">
        <v>7</v>
      </c>
      <c r="B14" s="17" t="s">
        <v>17</v>
      </c>
      <c r="C14" s="17">
        <v>6</v>
      </c>
      <c r="D14" s="17"/>
      <c r="E14" s="18">
        <v>235.55</v>
      </c>
      <c r="F14" s="19">
        <f t="shared" si="2"/>
        <v>5992.3920000000007</v>
      </c>
      <c r="G14" s="20">
        <f t="shared" si="3"/>
        <v>14.133000000000001</v>
      </c>
      <c r="H14" s="21">
        <f t="shared" si="4"/>
        <v>22923.019350000002</v>
      </c>
      <c r="I14" s="21">
        <f t="shared" si="0"/>
        <v>28915.411350000002</v>
      </c>
      <c r="J14" s="21">
        <f t="shared" si="1"/>
        <v>122.75700000000001</v>
      </c>
    </row>
    <row r="15" spans="1:10" ht="15.75">
      <c r="A15" s="16">
        <v>8</v>
      </c>
      <c r="B15" s="17" t="s">
        <v>17</v>
      </c>
      <c r="C15" s="17">
        <v>6</v>
      </c>
      <c r="D15" s="17">
        <v>2</v>
      </c>
      <c r="E15" s="18">
        <v>245.89</v>
      </c>
      <c r="F15" s="19">
        <f t="shared" si="2"/>
        <v>6255.4416000000001</v>
      </c>
      <c r="G15" s="20">
        <f t="shared" si="3"/>
        <v>14.753399999999999</v>
      </c>
      <c r="H15" s="21">
        <f t="shared" si="4"/>
        <v>23929.277129999999</v>
      </c>
      <c r="I15" s="21">
        <f t="shared" si="0"/>
        <v>30184.718730000001</v>
      </c>
      <c r="J15" s="22">
        <f t="shared" si="1"/>
        <v>122.75700000000001</v>
      </c>
    </row>
    <row r="16" spans="1:10" ht="15.75" customHeight="1">
      <c r="A16" s="16">
        <v>9</v>
      </c>
      <c r="B16" s="17" t="s">
        <v>17</v>
      </c>
      <c r="C16" s="17">
        <v>7</v>
      </c>
      <c r="D16" s="17"/>
      <c r="E16" s="18">
        <v>245.22</v>
      </c>
      <c r="F16" s="19">
        <f t="shared" si="2"/>
        <v>6238.3968000000004</v>
      </c>
      <c r="G16" s="20">
        <f t="shared" si="3"/>
        <v>14.713199999999999</v>
      </c>
      <c r="H16" s="21">
        <f t="shared" si="4"/>
        <v>23864.07474</v>
      </c>
      <c r="I16" s="21">
        <f t="shared" si="0"/>
        <v>30102.471539999999</v>
      </c>
      <c r="J16" s="22">
        <f t="shared" si="1"/>
        <v>122.75699999999999</v>
      </c>
    </row>
    <row r="17" spans="1:10" ht="15.75">
      <c r="A17" s="16">
        <v>10</v>
      </c>
      <c r="B17" s="17" t="s">
        <v>17</v>
      </c>
      <c r="C17" s="17">
        <v>8</v>
      </c>
      <c r="D17" s="17"/>
      <c r="E17" s="18">
        <v>173.43</v>
      </c>
      <c r="F17" s="19">
        <f t="shared" si="2"/>
        <v>4412.0592000000006</v>
      </c>
      <c r="G17" s="20">
        <f t="shared" si="3"/>
        <v>10.405799999999999</v>
      </c>
      <c r="H17" s="21">
        <f t="shared" si="4"/>
        <v>16877.687309999998</v>
      </c>
      <c r="I17" s="21">
        <f t="shared" si="0"/>
        <v>21289.746509999997</v>
      </c>
      <c r="J17" s="22">
        <f t="shared" si="1"/>
        <v>122.75699999999998</v>
      </c>
    </row>
    <row r="18" spans="1:10" ht="15.75" customHeight="1">
      <c r="A18" s="16">
        <v>11</v>
      </c>
      <c r="B18" s="17" t="s">
        <v>17</v>
      </c>
      <c r="C18" s="17">
        <v>9</v>
      </c>
      <c r="D18" s="17"/>
      <c r="E18" s="18">
        <v>244.95</v>
      </c>
      <c r="F18" s="19">
        <f t="shared" si="2"/>
        <v>6231.5280000000002</v>
      </c>
      <c r="G18" s="20">
        <f t="shared" si="3"/>
        <v>14.696999999999999</v>
      </c>
      <c r="H18" s="21">
        <f t="shared" si="4"/>
        <v>23837.799149999999</v>
      </c>
      <c r="I18" s="21">
        <f t="shared" si="0"/>
        <v>30069.327149999997</v>
      </c>
      <c r="J18" s="22">
        <f t="shared" si="1"/>
        <v>122.75699999999999</v>
      </c>
    </row>
    <row r="19" spans="1:10" ht="15.75">
      <c r="A19" s="16">
        <v>12</v>
      </c>
      <c r="B19" s="17" t="s">
        <v>17</v>
      </c>
      <c r="C19" s="17">
        <v>10</v>
      </c>
      <c r="D19" s="17"/>
      <c r="E19" s="18">
        <v>273.83999999999997</v>
      </c>
      <c r="F19" s="19">
        <f t="shared" si="2"/>
        <v>6966.4895999999999</v>
      </c>
      <c r="G19" s="20">
        <f t="shared" si="3"/>
        <v>16.430399999999999</v>
      </c>
      <c r="H19" s="21">
        <f t="shared" si="4"/>
        <v>26649.28728</v>
      </c>
      <c r="I19" s="21">
        <f t="shared" si="0"/>
        <v>33615.776879999998</v>
      </c>
      <c r="J19" s="22">
        <f t="shared" si="1"/>
        <v>122.75700000000001</v>
      </c>
    </row>
    <row r="20" spans="1:10" ht="15.75" customHeight="1">
      <c r="A20" s="16">
        <v>13</v>
      </c>
      <c r="B20" s="17" t="s">
        <v>17</v>
      </c>
      <c r="C20" s="17">
        <v>10</v>
      </c>
      <c r="D20" s="17">
        <v>2</v>
      </c>
      <c r="E20" s="18">
        <v>299.94</v>
      </c>
      <c r="F20" s="19">
        <f t="shared" si="2"/>
        <v>7630.4736000000003</v>
      </c>
      <c r="G20" s="20">
        <f t="shared" si="3"/>
        <v>17.996399999999998</v>
      </c>
      <c r="H20" s="21">
        <f t="shared" si="4"/>
        <v>29189.260979999995</v>
      </c>
      <c r="I20" s="21">
        <f t="shared" si="0"/>
        <v>36819.734579999997</v>
      </c>
      <c r="J20" s="22">
        <f t="shared" si="1"/>
        <v>122.75699999999999</v>
      </c>
    </row>
    <row r="21" spans="1:10" ht="15.75">
      <c r="A21" s="16">
        <v>14</v>
      </c>
      <c r="B21" s="17" t="s">
        <v>17</v>
      </c>
      <c r="C21" s="17">
        <v>11</v>
      </c>
      <c r="D21" s="17">
        <v>1</v>
      </c>
      <c r="E21" s="18">
        <v>220.38</v>
      </c>
      <c r="F21" s="19">
        <f t="shared" si="2"/>
        <v>5606.4672</v>
      </c>
      <c r="G21" s="20">
        <f t="shared" si="3"/>
        <v>13.222799999999999</v>
      </c>
      <c r="H21" s="21">
        <f t="shared" si="4"/>
        <v>21446.72046</v>
      </c>
      <c r="I21" s="21">
        <f t="shared" si="0"/>
        <v>27053.18766</v>
      </c>
      <c r="J21" s="22">
        <f t="shared" si="1"/>
        <v>122.75700000000001</v>
      </c>
    </row>
    <row r="22" spans="1:10" ht="15.75" customHeight="1">
      <c r="A22" s="16">
        <v>15</v>
      </c>
      <c r="B22" s="17" t="s">
        <v>17</v>
      </c>
      <c r="C22" s="17">
        <v>11</v>
      </c>
      <c r="D22" s="17">
        <v>2</v>
      </c>
      <c r="E22" s="18">
        <v>512.38</v>
      </c>
      <c r="F22" s="19">
        <f t="shared" si="2"/>
        <v>13034.947200000001</v>
      </c>
      <c r="G22" s="20">
        <f t="shared" si="3"/>
        <v>30.742799999999999</v>
      </c>
      <c r="H22" s="21">
        <f t="shared" si="4"/>
        <v>49863.284460000003</v>
      </c>
      <c r="I22" s="21">
        <f t="shared" si="0"/>
        <v>62898.231660000005</v>
      </c>
      <c r="J22" s="22">
        <f t="shared" si="1"/>
        <v>122.75700000000001</v>
      </c>
    </row>
    <row r="23" spans="1:10" ht="15.75">
      <c r="A23" s="16">
        <v>16</v>
      </c>
      <c r="B23" s="17" t="s">
        <v>17</v>
      </c>
      <c r="C23" s="17">
        <v>11</v>
      </c>
      <c r="D23" s="17">
        <v>3</v>
      </c>
      <c r="E23" s="18">
        <v>151.13</v>
      </c>
      <c r="F23" s="19">
        <f t="shared" si="2"/>
        <v>3844.7472000000002</v>
      </c>
      <c r="G23" s="20">
        <f t="shared" si="3"/>
        <v>9.0678000000000001</v>
      </c>
      <c r="H23" s="21">
        <f t="shared" si="4"/>
        <v>14707.51821</v>
      </c>
      <c r="I23" s="21">
        <f t="shared" si="0"/>
        <v>18552.26541</v>
      </c>
      <c r="J23" s="22">
        <f t="shared" si="1"/>
        <v>122.75700000000001</v>
      </c>
    </row>
    <row r="24" spans="1:10" ht="15.75" customHeight="1">
      <c r="A24" s="16">
        <v>17</v>
      </c>
      <c r="B24" s="17" t="s">
        <v>17</v>
      </c>
      <c r="C24" s="17">
        <v>16</v>
      </c>
      <c r="D24" s="17"/>
      <c r="E24" s="18">
        <v>324.13</v>
      </c>
      <c r="F24" s="19">
        <f t="shared" si="2"/>
        <v>8245.8672000000006</v>
      </c>
      <c r="G24" s="20">
        <f t="shared" si="3"/>
        <v>19.447799999999997</v>
      </c>
      <c r="H24" s="21">
        <f t="shared" si="4"/>
        <v>31543.359209999995</v>
      </c>
      <c r="I24" s="21">
        <f t="shared" si="0"/>
        <v>39789.226409999996</v>
      </c>
      <c r="J24" s="22">
        <f t="shared" si="1"/>
        <v>122.75699999999999</v>
      </c>
    </row>
    <row r="25" spans="1:10" ht="15.75">
      <c r="A25" s="16">
        <v>18</v>
      </c>
      <c r="B25" s="17" t="s">
        <v>17</v>
      </c>
      <c r="C25" s="17">
        <v>17</v>
      </c>
      <c r="D25" s="17"/>
      <c r="E25" s="18">
        <v>755.16</v>
      </c>
      <c r="F25" s="19">
        <f t="shared" si="2"/>
        <v>19211.270400000001</v>
      </c>
      <c r="G25" s="20">
        <f t="shared" si="3"/>
        <v>45.309599999999996</v>
      </c>
      <c r="H25" s="21">
        <f t="shared" si="4"/>
        <v>73489.905719999995</v>
      </c>
      <c r="I25" s="21">
        <f t="shared" si="0"/>
        <v>92701.176119999989</v>
      </c>
      <c r="J25" s="22">
        <f t="shared" si="1"/>
        <v>122.75699999999999</v>
      </c>
    </row>
    <row r="26" spans="1:10" ht="15.75" customHeight="1">
      <c r="A26" s="16">
        <v>19</v>
      </c>
      <c r="B26" s="17" t="s">
        <v>17</v>
      </c>
      <c r="C26" s="17">
        <v>20</v>
      </c>
      <c r="D26" s="17"/>
      <c r="E26" s="18">
        <v>394.57</v>
      </c>
      <c r="F26" s="19">
        <f t="shared" si="2"/>
        <v>10037.8608</v>
      </c>
      <c r="G26" s="20">
        <f t="shared" si="3"/>
        <v>23.674199999999999</v>
      </c>
      <c r="H26" s="21">
        <f t="shared" si="4"/>
        <v>38398.368690000003</v>
      </c>
      <c r="I26" s="21">
        <f t="shared" si="0"/>
        <v>48436.229490000005</v>
      </c>
      <c r="J26" s="22">
        <f t="shared" si="1"/>
        <v>122.75700000000002</v>
      </c>
    </row>
    <row r="27" spans="1:10" ht="15.75">
      <c r="A27" s="16">
        <v>20</v>
      </c>
      <c r="B27" s="17" t="s">
        <v>18</v>
      </c>
      <c r="C27" s="17">
        <v>6</v>
      </c>
      <c r="D27" s="17"/>
      <c r="E27" s="18">
        <v>1127.52</v>
      </c>
      <c r="F27" s="19">
        <f t="shared" si="2"/>
        <v>28684.108800000002</v>
      </c>
      <c r="G27" s="20">
        <f t="shared" si="3"/>
        <v>67.651200000000003</v>
      </c>
      <c r="H27" s="21">
        <f t="shared" si="4"/>
        <v>109726.86384000001</v>
      </c>
      <c r="I27" s="21">
        <f t="shared" si="0"/>
        <v>138410.97263999999</v>
      </c>
      <c r="J27" s="22">
        <f t="shared" si="1"/>
        <v>122.75699999999999</v>
      </c>
    </row>
    <row r="28" spans="1:10" ht="15.75" customHeight="1">
      <c r="A28" s="16">
        <v>21</v>
      </c>
      <c r="B28" s="17" t="s">
        <v>18</v>
      </c>
      <c r="C28" s="17">
        <v>8</v>
      </c>
      <c r="D28" s="17"/>
      <c r="E28" s="18">
        <v>775.83399999999995</v>
      </c>
      <c r="F28" s="19">
        <f t="shared" si="2"/>
        <v>19737.216959999998</v>
      </c>
      <c r="G28" s="20">
        <f t="shared" si="3"/>
        <v>46.550039999999996</v>
      </c>
      <c r="H28" s="21">
        <f t="shared" si="4"/>
        <v>75501.837377999997</v>
      </c>
      <c r="I28" s="21">
        <f t="shared" si="0"/>
        <v>95239.054337999987</v>
      </c>
      <c r="J28" s="22">
        <f t="shared" si="1"/>
        <v>122.75699999999999</v>
      </c>
    </row>
    <row r="29" spans="1:10" ht="15.75">
      <c r="A29" s="16">
        <v>22</v>
      </c>
      <c r="B29" s="17" t="s">
        <v>18</v>
      </c>
      <c r="C29" s="17">
        <v>10</v>
      </c>
      <c r="D29" s="17">
        <v>1</v>
      </c>
      <c r="E29" s="18">
        <v>984.71</v>
      </c>
      <c r="F29" s="19">
        <f t="shared" si="2"/>
        <v>25051.022400000002</v>
      </c>
      <c r="G29" s="20">
        <f t="shared" si="3"/>
        <v>59.082599999999999</v>
      </c>
      <c r="H29" s="21">
        <f t="shared" si="4"/>
        <v>95829.023069999996</v>
      </c>
      <c r="I29" s="21">
        <f t="shared" si="0"/>
        <v>120880.04547</v>
      </c>
      <c r="J29" s="22">
        <f t="shared" si="1"/>
        <v>122.75699999999999</v>
      </c>
    </row>
    <row r="30" spans="1:10" ht="15.75" customHeight="1">
      <c r="A30" s="16">
        <v>23</v>
      </c>
      <c r="B30" s="17" t="s">
        <v>19</v>
      </c>
      <c r="C30" s="17">
        <v>5</v>
      </c>
      <c r="D30" s="17">
        <v>1</v>
      </c>
      <c r="E30" s="18">
        <v>787.95</v>
      </c>
      <c r="F30" s="19">
        <f t="shared" si="2"/>
        <v>20045.448000000004</v>
      </c>
      <c r="G30" s="20">
        <f t="shared" si="3"/>
        <v>47.277000000000001</v>
      </c>
      <c r="H30" s="21">
        <f t="shared" si="4"/>
        <v>76680.93015</v>
      </c>
      <c r="I30" s="21">
        <f t="shared" si="0"/>
        <v>96726.378150000004</v>
      </c>
      <c r="J30" s="22">
        <f t="shared" si="1"/>
        <v>122.75700000000001</v>
      </c>
    </row>
    <row r="31" spans="1:10" ht="15.75">
      <c r="A31" s="16">
        <v>24</v>
      </c>
      <c r="B31" s="17" t="s">
        <v>19</v>
      </c>
      <c r="C31" s="17">
        <v>5</v>
      </c>
      <c r="D31" s="17">
        <v>2</v>
      </c>
      <c r="E31" s="18">
        <v>416.41</v>
      </c>
      <c r="F31" s="19">
        <f t="shared" si="2"/>
        <v>10593.470400000002</v>
      </c>
      <c r="G31" s="20">
        <f t="shared" si="3"/>
        <v>24.9846</v>
      </c>
      <c r="H31" s="21">
        <f t="shared" si="4"/>
        <v>40523.771970000002</v>
      </c>
      <c r="I31" s="21">
        <f t="shared" si="0"/>
        <v>51117.242370000007</v>
      </c>
      <c r="J31" s="22">
        <f t="shared" si="1"/>
        <v>122.75700000000001</v>
      </c>
    </row>
    <row r="32" spans="1:10" ht="15.75" customHeight="1">
      <c r="A32" s="16">
        <v>25</v>
      </c>
      <c r="B32" s="17" t="s">
        <v>19</v>
      </c>
      <c r="C32" s="17">
        <v>7</v>
      </c>
      <c r="D32" s="17">
        <v>1</v>
      </c>
      <c r="E32" s="18">
        <v>674.71</v>
      </c>
      <c r="F32" s="19">
        <f t="shared" si="2"/>
        <v>17164.6224</v>
      </c>
      <c r="G32" s="20">
        <f t="shared" si="3"/>
        <v>40.482599999999998</v>
      </c>
      <c r="H32" s="21">
        <f t="shared" si="4"/>
        <v>65660.753069999992</v>
      </c>
      <c r="I32" s="21">
        <f t="shared" si="0"/>
        <v>82825.375469999999</v>
      </c>
      <c r="J32" s="22">
        <f t="shared" si="1"/>
        <v>122.75699999999999</v>
      </c>
    </row>
    <row r="33" spans="1:10" ht="15.75">
      <c r="A33" s="16">
        <v>26</v>
      </c>
      <c r="B33" s="17" t="s">
        <v>19</v>
      </c>
      <c r="C33" s="17">
        <v>7</v>
      </c>
      <c r="D33" s="17">
        <v>2</v>
      </c>
      <c r="E33" s="18">
        <v>453.57</v>
      </c>
      <c r="F33" s="19">
        <f t="shared" si="2"/>
        <v>11538.8208</v>
      </c>
      <c r="G33" s="20">
        <f t="shared" si="3"/>
        <v>27.214199999999998</v>
      </c>
      <c r="H33" s="21">
        <f t="shared" si="4"/>
        <v>44140.071689999997</v>
      </c>
      <c r="I33" s="21">
        <f t="shared" si="0"/>
        <v>55678.892489999998</v>
      </c>
      <c r="J33" s="22">
        <f t="shared" si="1"/>
        <v>122.75700000000001</v>
      </c>
    </row>
    <row r="34" spans="1:10" ht="15.75" customHeight="1">
      <c r="A34" s="16">
        <v>27</v>
      </c>
      <c r="B34" s="17" t="s">
        <v>19</v>
      </c>
      <c r="C34" s="17">
        <v>9</v>
      </c>
      <c r="D34" s="17">
        <v>1</v>
      </c>
      <c r="E34" s="18">
        <v>622.44000000000005</v>
      </c>
      <c r="F34" s="19">
        <f t="shared" si="2"/>
        <v>15834.873600000003</v>
      </c>
      <c r="G34" s="20">
        <f t="shared" si="3"/>
        <v>37.346400000000003</v>
      </c>
      <c r="H34" s="21">
        <f t="shared" si="4"/>
        <v>60573.993480000005</v>
      </c>
      <c r="I34" s="21">
        <f t="shared" si="0"/>
        <v>76408.867080000011</v>
      </c>
      <c r="J34" s="22">
        <f t="shared" si="1"/>
        <v>122.75700000000001</v>
      </c>
    </row>
    <row r="35" spans="1:10" ht="15.75">
      <c r="A35" s="16">
        <v>28</v>
      </c>
      <c r="B35" s="17" t="s">
        <v>19</v>
      </c>
      <c r="C35" s="17">
        <v>9</v>
      </c>
      <c r="D35" s="17">
        <v>2</v>
      </c>
      <c r="E35" s="18">
        <v>155.08000000000001</v>
      </c>
      <c r="F35" s="19">
        <f t="shared" si="2"/>
        <v>3945.2352000000005</v>
      </c>
      <c r="G35" s="20">
        <f t="shared" si="3"/>
        <v>9.3048000000000002</v>
      </c>
      <c r="H35" s="21">
        <f t="shared" si="4"/>
        <v>15091.92036</v>
      </c>
      <c r="I35" s="21">
        <f t="shared" si="0"/>
        <v>19037.155559999999</v>
      </c>
      <c r="J35" s="22">
        <f t="shared" si="1"/>
        <v>122.75699999999999</v>
      </c>
    </row>
    <row r="36" spans="1:10" ht="15.75" customHeight="1">
      <c r="A36" s="16">
        <v>29</v>
      </c>
      <c r="B36" s="17" t="s">
        <v>19</v>
      </c>
      <c r="C36" s="17">
        <v>11</v>
      </c>
      <c r="D36" s="17">
        <v>1</v>
      </c>
      <c r="E36" s="18">
        <v>649.02</v>
      </c>
      <c r="F36" s="19">
        <f t="shared" si="2"/>
        <v>16511.068800000001</v>
      </c>
      <c r="G36" s="20">
        <f t="shared" si="3"/>
        <v>38.941199999999995</v>
      </c>
      <c r="H36" s="21">
        <f t="shared" si="4"/>
        <v>63160.679339999995</v>
      </c>
      <c r="I36" s="21">
        <f t="shared" si="0"/>
        <v>79671.748139999996</v>
      </c>
      <c r="J36" s="22">
        <f t="shared" si="1"/>
        <v>122.75699999999999</v>
      </c>
    </row>
    <row r="37" spans="1:10" ht="15.75">
      <c r="A37" s="16">
        <v>30</v>
      </c>
      <c r="B37" s="17" t="s">
        <v>19</v>
      </c>
      <c r="C37" s="17">
        <v>13</v>
      </c>
      <c r="D37" s="17">
        <v>1</v>
      </c>
      <c r="E37" s="18">
        <v>697.49</v>
      </c>
      <c r="F37" s="19">
        <f t="shared" si="2"/>
        <v>17744.1456</v>
      </c>
      <c r="G37" s="20">
        <f t="shared" si="3"/>
        <v>41.849399999999996</v>
      </c>
      <c r="H37" s="21">
        <f t="shared" si="4"/>
        <v>67877.634330000001</v>
      </c>
      <c r="I37" s="21">
        <f t="shared" si="0"/>
        <v>85621.779930000004</v>
      </c>
      <c r="J37" s="22">
        <f t="shared" si="1"/>
        <v>122.75700000000001</v>
      </c>
    </row>
    <row r="38" spans="1:10" ht="15.75" customHeight="1">
      <c r="A38" s="16">
        <v>31</v>
      </c>
      <c r="B38" s="17" t="s">
        <v>19</v>
      </c>
      <c r="C38" s="17">
        <v>17</v>
      </c>
      <c r="D38" s="17">
        <v>2</v>
      </c>
      <c r="E38" s="18">
        <v>1029.94</v>
      </c>
      <c r="F38" s="19">
        <f t="shared" si="2"/>
        <v>26201.673600000002</v>
      </c>
      <c r="G38" s="20">
        <f t="shared" si="3"/>
        <v>61.796399999999998</v>
      </c>
      <c r="H38" s="21">
        <f t="shared" si="4"/>
        <v>100230.67098</v>
      </c>
      <c r="I38" s="21">
        <f t="shared" si="0"/>
        <v>126432.34458</v>
      </c>
      <c r="J38" s="22">
        <f t="shared" si="1"/>
        <v>122.75699999999999</v>
      </c>
    </row>
    <row r="39" spans="1:10" ht="15.75">
      <c r="A39" s="16">
        <v>32</v>
      </c>
      <c r="B39" s="17" t="s">
        <v>20</v>
      </c>
      <c r="C39" s="17">
        <v>2</v>
      </c>
      <c r="D39" s="17"/>
      <c r="E39" s="18">
        <v>176.52</v>
      </c>
      <c r="F39" s="19">
        <f t="shared" si="2"/>
        <v>4490.6688000000004</v>
      </c>
      <c r="G39" s="20">
        <f t="shared" si="3"/>
        <v>10.591200000000001</v>
      </c>
      <c r="H39" s="21">
        <f t="shared" si="4"/>
        <v>17178.396840000001</v>
      </c>
      <c r="I39" s="21">
        <f t="shared" si="0"/>
        <v>21669.065640000001</v>
      </c>
      <c r="J39" s="22">
        <f t="shared" si="1"/>
        <v>122.75699999999999</v>
      </c>
    </row>
    <row r="40" spans="1:10" ht="15.75" customHeight="1">
      <c r="A40" s="16">
        <v>33</v>
      </c>
      <c r="B40" s="17" t="s">
        <v>20</v>
      </c>
      <c r="C40" s="17">
        <v>4</v>
      </c>
      <c r="D40" s="17">
        <v>1</v>
      </c>
      <c r="E40" s="18">
        <v>1124.81</v>
      </c>
      <c r="F40" s="19">
        <f t="shared" si="2"/>
        <v>28615.166399999998</v>
      </c>
      <c r="G40" s="20">
        <f t="shared" si="3"/>
        <v>67.488599999999991</v>
      </c>
      <c r="H40" s="21">
        <f t="shared" si="4"/>
        <v>109463.13476999999</v>
      </c>
      <c r="I40" s="21">
        <f t="shared" si="0"/>
        <v>138078.30116999999</v>
      </c>
      <c r="J40" s="22">
        <f t="shared" si="1"/>
        <v>122.75700000000001</v>
      </c>
    </row>
    <row r="41" spans="1:10" ht="15.75">
      <c r="A41" s="16">
        <v>34</v>
      </c>
      <c r="B41" s="17" t="s">
        <v>20</v>
      </c>
      <c r="C41" s="17">
        <v>4</v>
      </c>
      <c r="D41" s="17">
        <v>2</v>
      </c>
      <c r="E41" s="18">
        <v>731.79</v>
      </c>
      <c r="F41" s="19">
        <f t="shared" si="2"/>
        <v>18616.7376</v>
      </c>
      <c r="G41" s="20">
        <f t="shared" si="3"/>
        <v>43.907399999999996</v>
      </c>
      <c r="H41" s="21">
        <f t="shared" si="4"/>
        <v>71215.607429999989</v>
      </c>
      <c r="I41" s="21">
        <f t="shared" si="0"/>
        <v>89832.345029999997</v>
      </c>
      <c r="J41" s="22">
        <f t="shared" si="1"/>
        <v>122.75700000000001</v>
      </c>
    </row>
    <row r="42" spans="1:10" ht="15.75" customHeight="1">
      <c r="A42" s="16">
        <v>35</v>
      </c>
      <c r="B42" s="17" t="s">
        <v>20</v>
      </c>
      <c r="C42" s="17">
        <v>4</v>
      </c>
      <c r="D42" s="17">
        <v>3</v>
      </c>
      <c r="E42" s="18">
        <v>1416.49</v>
      </c>
      <c r="F42" s="19">
        <f t="shared" si="2"/>
        <v>36035.505600000004</v>
      </c>
      <c r="G42" s="20">
        <f t="shared" si="3"/>
        <v>84.989400000000003</v>
      </c>
      <c r="H42" s="21">
        <f t="shared" si="4"/>
        <v>137848.55733000001</v>
      </c>
      <c r="I42" s="21">
        <f t="shared" si="0"/>
        <v>173884.06293000001</v>
      </c>
      <c r="J42" s="22">
        <f t="shared" si="1"/>
        <v>122.75700000000001</v>
      </c>
    </row>
    <row r="43" spans="1:10" ht="15.75">
      <c r="A43" s="16">
        <v>36</v>
      </c>
      <c r="B43" s="17" t="s">
        <v>20</v>
      </c>
      <c r="C43" s="17">
        <v>6</v>
      </c>
      <c r="D43" s="17">
        <v>2</v>
      </c>
      <c r="E43" s="18">
        <v>291.44</v>
      </c>
      <c r="F43" s="19">
        <f t="shared" si="2"/>
        <v>7414.2336000000005</v>
      </c>
      <c r="G43" s="20">
        <f t="shared" si="3"/>
        <v>17.4864</v>
      </c>
      <c r="H43" s="21">
        <f t="shared" si="4"/>
        <v>28362.066480000001</v>
      </c>
      <c r="I43" s="21">
        <f t="shared" si="0"/>
        <v>35776.300080000001</v>
      </c>
      <c r="J43" s="22">
        <f t="shared" si="1"/>
        <v>122.75700000000001</v>
      </c>
    </row>
    <row r="44" spans="1:10" ht="15.75" customHeight="1">
      <c r="A44" s="16">
        <v>37</v>
      </c>
      <c r="B44" s="17" t="s">
        <v>20</v>
      </c>
      <c r="C44" s="17">
        <v>8</v>
      </c>
      <c r="D44" s="17">
        <v>1</v>
      </c>
      <c r="E44" s="18">
        <v>743.15</v>
      </c>
      <c r="F44" s="19">
        <f t="shared" si="2"/>
        <v>18905.736000000001</v>
      </c>
      <c r="G44" s="20">
        <f t="shared" si="3"/>
        <v>44.588999999999999</v>
      </c>
      <c r="H44" s="21">
        <f t="shared" si="4"/>
        <v>72321.128549999994</v>
      </c>
      <c r="I44" s="21">
        <f t="shared" si="0"/>
        <v>91226.864549999998</v>
      </c>
      <c r="J44" s="22">
        <f t="shared" si="1"/>
        <v>122.75700000000001</v>
      </c>
    </row>
    <row r="45" spans="1:10" ht="15.75">
      <c r="A45" s="16">
        <v>38</v>
      </c>
      <c r="B45" s="17" t="s">
        <v>20</v>
      </c>
      <c r="C45" s="17">
        <v>8</v>
      </c>
      <c r="D45" s="17">
        <v>2</v>
      </c>
      <c r="E45" s="18">
        <v>715.15</v>
      </c>
      <c r="F45" s="19">
        <f t="shared" si="2"/>
        <v>18193.416000000001</v>
      </c>
      <c r="G45" s="20">
        <f t="shared" si="3"/>
        <v>42.908999999999999</v>
      </c>
      <c r="H45" s="21">
        <f t="shared" si="4"/>
        <v>69596.252550000005</v>
      </c>
      <c r="I45" s="21">
        <f t="shared" si="0"/>
        <v>87789.668550000002</v>
      </c>
      <c r="J45" s="22">
        <f t="shared" si="1"/>
        <v>122.75700000000001</v>
      </c>
    </row>
    <row r="46" spans="1:10" ht="15.75" customHeight="1">
      <c r="A46" s="16">
        <v>39</v>
      </c>
      <c r="B46" s="17" t="s">
        <v>20</v>
      </c>
      <c r="C46" s="17">
        <v>8</v>
      </c>
      <c r="D46" s="17">
        <v>3</v>
      </c>
      <c r="E46" s="18">
        <v>526.45000000000005</v>
      </c>
      <c r="F46" s="19">
        <f t="shared" si="2"/>
        <v>13392.888000000003</v>
      </c>
      <c r="G46" s="20">
        <f t="shared" si="3"/>
        <v>31.587000000000003</v>
      </c>
      <c r="H46" s="21">
        <f t="shared" si="4"/>
        <v>51232.534650000009</v>
      </c>
      <c r="I46" s="21">
        <f t="shared" si="0"/>
        <v>64625.422650000008</v>
      </c>
      <c r="J46" s="22">
        <f t="shared" si="1"/>
        <v>122.75700000000001</v>
      </c>
    </row>
    <row r="47" spans="1:10" ht="15.75">
      <c r="A47" s="16">
        <v>40</v>
      </c>
      <c r="B47" s="17" t="s">
        <v>20</v>
      </c>
      <c r="C47" s="17">
        <v>8</v>
      </c>
      <c r="D47" s="17">
        <v>4</v>
      </c>
      <c r="E47" s="18">
        <v>228.48</v>
      </c>
      <c r="F47" s="19">
        <f t="shared" si="2"/>
        <v>5812.5312000000004</v>
      </c>
      <c r="G47" s="20">
        <f t="shared" si="3"/>
        <v>13.708799999999998</v>
      </c>
      <c r="H47" s="21">
        <f t="shared" si="4"/>
        <v>22234.988159999997</v>
      </c>
      <c r="I47" s="21">
        <f t="shared" si="0"/>
        <v>28047.519359999998</v>
      </c>
      <c r="J47" s="22">
        <f t="shared" si="1"/>
        <v>122.75700000000001</v>
      </c>
    </row>
    <row r="48" spans="1:10" ht="15.75" customHeight="1">
      <c r="A48" s="16">
        <v>41</v>
      </c>
      <c r="B48" s="17" t="s">
        <v>20</v>
      </c>
      <c r="C48" s="17">
        <v>8</v>
      </c>
      <c r="D48" s="17">
        <v>5</v>
      </c>
      <c r="E48" s="18">
        <v>308.61</v>
      </c>
      <c r="F48" s="19">
        <f t="shared" si="2"/>
        <v>7851.0384000000004</v>
      </c>
      <c r="G48" s="20">
        <f t="shared" si="3"/>
        <v>18.5166</v>
      </c>
      <c r="H48" s="21">
        <f t="shared" si="4"/>
        <v>30032.999370000001</v>
      </c>
      <c r="I48" s="21">
        <f t="shared" si="0"/>
        <v>37884.037770000003</v>
      </c>
      <c r="J48" s="22">
        <f t="shared" si="1"/>
        <v>122.75700000000001</v>
      </c>
    </row>
    <row r="49" spans="1:10" ht="15.75">
      <c r="A49" s="16">
        <v>42</v>
      </c>
      <c r="B49" s="17" t="s">
        <v>20</v>
      </c>
      <c r="C49" s="17">
        <v>12</v>
      </c>
      <c r="D49" s="17">
        <v>1</v>
      </c>
      <c r="E49" s="18">
        <v>809.78</v>
      </c>
      <c r="F49" s="19">
        <f t="shared" si="2"/>
        <v>20600.803200000002</v>
      </c>
      <c r="G49" s="20">
        <f t="shared" si="3"/>
        <v>48.586799999999997</v>
      </c>
      <c r="H49" s="21">
        <f t="shared" si="4"/>
        <v>78805.360260000001</v>
      </c>
      <c r="I49" s="21">
        <f t="shared" si="0"/>
        <v>99406.163460000011</v>
      </c>
      <c r="J49" s="22">
        <f t="shared" si="1"/>
        <v>122.75700000000002</v>
      </c>
    </row>
    <row r="50" spans="1:10" ht="15.75" customHeight="1">
      <c r="A50" s="16">
        <v>43</v>
      </c>
      <c r="B50" s="17" t="s">
        <v>20</v>
      </c>
      <c r="C50" s="17">
        <v>12</v>
      </c>
      <c r="D50" s="17">
        <v>2</v>
      </c>
      <c r="E50" s="18">
        <v>702.96</v>
      </c>
      <c r="F50" s="19">
        <f t="shared" si="2"/>
        <v>17883.3024</v>
      </c>
      <c r="G50" s="20">
        <f t="shared" si="3"/>
        <v>42.177599999999998</v>
      </c>
      <c r="H50" s="21">
        <f t="shared" si="4"/>
        <v>68409.958320000005</v>
      </c>
      <c r="I50" s="21">
        <f t="shared" si="0"/>
        <v>86293.260720000006</v>
      </c>
      <c r="J50" s="22">
        <f t="shared" si="1"/>
        <v>122.75700000000001</v>
      </c>
    </row>
    <row r="51" spans="1:10" ht="15.75">
      <c r="A51" s="16">
        <v>44</v>
      </c>
      <c r="B51" s="17" t="s">
        <v>20</v>
      </c>
      <c r="C51" s="17">
        <v>12</v>
      </c>
      <c r="D51" s="17">
        <v>3</v>
      </c>
      <c r="E51" s="18">
        <v>415.15</v>
      </c>
      <c r="F51" s="19">
        <f t="shared" si="2"/>
        <v>10561.415999999999</v>
      </c>
      <c r="G51" s="20">
        <f t="shared" si="3"/>
        <v>24.908999999999999</v>
      </c>
      <c r="H51" s="21">
        <f t="shared" si="4"/>
        <v>40401.152549999999</v>
      </c>
      <c r="I51" s="21">
        <f t="shared" si="0"/>
        <v>50962.568549999996</v>
      </c>
      <c r="J51" s="22">
        <f t="shared" si="1"/>
        <v>122.75699999999999</v>
      </c>
    </row>
    <row r="52" spans="1:10" ht="15.75" customHeight="1">
      <c r="A52" s="16">
        <v>45</v>
      </c>
      <c r="B52" s="17" t="s">
        <v>21</v>
      </c>
      <c r="C52" s="17">
        <v>1</v>
      </c>
      <c r="D52" s="17"/>
      <c r="E52" s="18">
        <v>174.51</v>
      </c>
      <c r="F52" s="19">
        <f t="shared" si="2"/>
        <v>4439.5343999999996</v>
      </c>
      <c r="G52" s="20">
        <f t="shared" si="3"/>
        <v>10.470599999999999</v>
      </c>
      <c r="H52" s="21">
        <f t="shared" si="4"/>
        <v>16982.789669999998</v>
      </c>
      <c r="I52" s="21">
        <f t="shared" si="0"/>
        <v>21422.324069999999</v>
      </c>
      <c r="J52" s="22">
        <f t="shared" si="1"/>
        <v>122.75700000000001</v>
      </c>
    </row>
    <row r="53" spans="1:10" ht="15.75">
      <c r="A53" s="16">
        <v>46</v>
      </c>
      <c r="B53" s="17" t="s">
        <v>21</v>
      </c>
      <c r="C53" s="17">
        <v>3</v>
      </c>
      <c r="D53" s="17"/>
      <c r="E53" s="18">
        <v>1168.47</v>
      </c>
      <c r="F53" s="19">
        <f t="shared" si="2"/>
        <v>29725.876800000002</v>
      </c>
      <c r="G53" s="20">
        <f t="shared" si="3"/>
        <v>70.108199999999997</v>
      </c>
      <c r="H53" s="21">
        <f t="shared" si="4"/>
        <v>113711.99498999999</v>
      </c>
      <c r="I53" s="21">
        <f t="shared" si="0"/>
        <v>143437.87179</v>
      </c>
      <c r="J53" s="22">
        <f t="shared" si="1"/>
        <v>122.75700000000001</v>
      </c>
    </row>
    <row r="54" spans="1:10" ht="15.75" customHeight="1">
      <c r="A54" s="16">
        <v>47</v>
      </c>
      <c r="B54" s="17" t="s">
        <v>21</v>
      </c>
      <c r="C54" s="17">
        <v>5</v>
      </c>
      <c r="D54" s="17"/>
      <c r="E54" s="18">
        <v>427.41</v>
      </c>
      <c r="F54" s="19">
        <f t="shared" si="2"/>
        <v>10873.3104</v>
      </c>
      <c r="G54" s="20">
        <f t="shared" si="3"/>
        <v>25.644600000000001</v>
      </c>
      <c r="H54" s="21">
        <f t="shared" si="4"/>
        <v>41594.258970000003</v>
      </c>
      <c r="I54" s="21">
        <f t="shared" si="0"/>
        <v>52467.569370000005</v>
      </c>
      <c r="J54" s="22">
        <f t="shared" si="1"/>
        <v>122.75700000000001</v>
      </c>
    </row>
    <row r="55" spans="1:10" ht="15.75">
      <c r="A55" s="16">
        <v>48</v>
      </c>
      <c r="B55" s="17" t="s">
        <v>21</v>
      </c>
      <c r="C55" s="17">
        <v>7</v>
      </c>
      <c r="D55" s="17"/>
      <c r="E55" s="18">
        <v>1242.22</v>
      </c>
      <c r="F55" s="19">
        <f t="shared" si="2"/>
        <v>31602.076800000003</v>
      </c>
      <c r="G55" s="20">
        <f t="shared" si="3"/>
        <v>74.533199999999994</v>
      </c>
      <c r="H55" s="21">
        <f t="shared" si="4"/>
        <v>120889.12374</v>
      </c>
      <c r="I55" s="21">
        <f t="shared" si="0"/>
        <v>152491.20053999999</v>
      </c>
      <c r="J55" s="22">
        <f t="shared" si="1"/>
        <v>122.75699999999999</v>
      </c>
    </row>
    <row r="56" spans="1:10">
      <c r="E56" s="23"/>
      <c r="G56" s="23"/>
    </row>
    <row r="57" spans="1:10">
      <c r="A57" t="s">
        <v>22</v>
      </c>
    </row>
    <row r="58" spans="1:10">
      <c r="A58" s="24">
        <v>1</v>
      </c>
      <c r="B58" s="25" t="s">
        <v>23</v>
      </c>
      <c r="C58" s="25"/>
    </row>
    <row r="59" spans="1:10">
      <c r="A59" s="24">
        <v>2</v>
      </c>
      <c r="B59" t="s">
        <v>24</v>
      </c>
    </row>
    <row r="60" spans="1:10">
      <c r="B60" t="s">
        <v>25</v>
      </c>
    </row>
  </sheetData>
  <mergeCells count="12">
    <mergeCell ref="B7:D7"/>
    <mergeCell ref="B58:C58"/>
    <mergeCell ref="A1:J1"/>
    <mergeCell ref="A2:J2"/>
    <mergeCell ref="A4:A5"/>
    <mergeCell ref="B4:D4"/>
    <mergeCell ref="E4:E5"/>
    <mergeCell ref="F4:F5"/>
    <mergeCell ref="G4:G5"/>
    <mergeCell ref="H4:H5"/>
    <mergeCell ref="I4:I5"/>
    <mergeCell ref="J4:J5"/>
  </mergeCells>
  <pageMargins left="0.11811023622047245" right="0.11811023622047245" top="0.15748031496062992" bottom="0.15748031496062992" header="0.31496062992125984" footer="0.31496062992125984"/>
  <pageSetup paperSize="9" scale="9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2016-12-29T08:21:47Z</dcterms:modified>
</cp:coreProperties>
</file>