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Татьяна\Новая папка\"/>
    </mc:Choice>
  </mc:AlternateContent>
  <bookViews>
    <workbookView xWindow="0" yWindow="0" windowWidth="15360" windowHeight="8556"/>
  </bookViews>
  <sheets>
    <sheet name="Апр-ль 2019  для  Кати 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I47" i="1" s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H39" i="1"/>
  <c r="I39" i="1" s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H24" i="1"/>
  <c r="I24" i="1" s="1"/>
  <c r="G24" i="1"/>
  <c r="H23" i="1"/>
  <c r="I23" i="1" s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G8" i="1"/>
  <c r="J19" i="1" l="1"/>
  <c r="K19" i="1" s="1"/>
  <c r="J20" i="1"/>
  <c r="K20" i="1" s="1"/>
  <c r="J11" i="1"/>
  <c r="K11" i="1" s="1"/>
  <c r="J13" i="1"/>
  <c r="K13" i="1" s="1"/>
  <c r="J33" i="1"/>
  <c r="K33" i="1" s="1"/>
  <c r="J9" i="1"/>
  <c r="K9" i="1" s="1"/>
  <c r="J18" i="1"/>
  <c r="K18" i="1" s="1"/>
  <c r="J21" i="1"/>
  <c r="K21" i="1" s="1"/>
  <c r="J40" i="1"/>
  <c r="K40" i="1" s="1"/>
  <c r="J46" i="1"/>
  <c r="K46" i="1" s="1"/>
  <c r="J25" i="1"/>
  <c r="K25" i="1" s="1"/>
  <c r="J24" i="1"/>
  <c r="K24" i="1" s="1"/>
  <c r="J32" i="1"/>
  <c r="K32" i="1" s="1"/>
  <c r="J39" i="1"/>
  <c r="K39" i="1" s="1"/>
  <c r="J45" i="1"/>
  <c r="K45" i="1" s="1"/>
  <c r="J27" i="1"/>
  <c r="K27" i="1" s="1"/>
  <c r="J34" i="1"/>
  <c r="K34" i="1" s="1"/>
  <c r="J16" i="1"/>
  <c r="K16" i="1" s="1"/>
  <c r="J28" i="1"/>
  <c r="K28" i="1" s="1"/>
  <c r="J29" i="1"/>
  <c r="K29" i="1" s="1"/>
  <c r="J35" i="1"/>
  <c r="K35" i="1" s="1"/>
  <c r="J36" i="1"/>
  <c r="K36" i="1" s="1"/>
  <c r="J41" i="1"/>
  <c r="K41" i="1" s="1"/>
  <c r="J42" i="1"/>
  <c r="K42" i="1" s="1"/>
  <c r="J10" i="1"/>
  <c r="K10" i="1" s="1"/>
  <c r="J15" i="1"/>
  <c r="K15" i="1" s="1"/>
  <c r="J23" i="1"/>
  <c r="K23" i="1" s="1"/>
  <c r="J31" i="1"/>
  <c r="K31" i="1" s="1"/>
  <c r="J38" i="1"/>
  <c r="K38" i="1" s="1"/>
  <c r="J44" i="1"/>
  <c r="K44" i="1" s="1"/>
  <c r="I8" i="1"/>
  <c r="J17" i="1"/>
  <c r="K17" i="1" s="1"/>
  <c r="J22" i="1"/>
  <c r="K22" i="1" s="1"/>
  <c r="J26" i="1"/>
  <c r="K26" i="1" s="1"/>
  <c r="J30" i="1"/>
  <c r="K30" i="1" s="1"/>
  <c r="J37" i="1"/>
  <c r="K37" i="1" s="1"/>
  <c r="J43" i="1"/>
  <c r="K43" i="1" s="1"/>
  <c r="J47" i="1"/>
  <c r="K47" i="1" s="1"/>
  <c r="J12" i="1"/>
  <c r="K12" i="1" s="1"/>
  <c r="J14" i="1"/>
  <c r="K14" i="1" s="1"/>
  <c r="J8" i="1" l="1"/>
  <c r="K8" i="1" l="1"/>
</calcChain>
</file>

<file path=xl/sharedStrings.xml><?xml version="1.0" encoding="utf-8"?>
<sst xmlns="http://schemas.openxmlformats.org/spreadsheetml/2006/main" count="60" uniqueCount="24">
  <si>
    <t xml:space="preserve">Фактический расход и стоимость коммунальных ресурсов. </t>
  </si>
  <si>
    <t xml:space="preserve">использованных на производство горячей воды за АПРЕЛЬ 2019 года </t>
  </si>
  <si>
    <t>№ п/п</t>
  </si>
  <si>
    <t>Адрес</t>
  </si>
  <si>
    <t>Суммарный объем потребления горячей воды в доме. м³</t>
  </si>
  <si>
    <t>Стоимость холодной воды. исполь-зованной для горячего водо-снабжения. руб.</t>
  </si>
  <si>
    <t>Количество тепловой энергии для нагрева  воды. Гкал</t>
  </si>
  <si>
    <t>Стоимость тепловой энергии для нагрева  воды. руб.</t>
  </si>
  <si>
    <t>Стоимость горячей воды. потреблен-ной в доме за месяц. руб.</t>
  </si>
  <si>
    <t>Стоимость       1 м³ горячей воды. руб./м³</t>
  </si>
  <si>
    <t>улица</t>
  </si>
  <si>
    <t>дом</t>
  </si>
  <si>
    <t>корп.</t>
  </si>
  <si>
    <t>гр.3 * 30.60</t>
  </si>
  <si>
    <t>гр.5 * 1775.45</t>
  </si>
  <si>
    <t>гр.4 + гр.6</t>
  </si>
  <si>
    <t>гр.7 : гр.3</t>
  </si>
  <si>
    <t xml:space="preserve"> Политрука Пасечника</t>
  </si>
  <si>
    <t xml:space="preserve">доб.3 гики </t>
  </si>
  <si>
    <t>Кингисеппское шоссе</t>
  </si>
  <si>
    <t xml:space="preserve"> Красногородская</t>
  </si>
  <si>
    <t>Гатчинское шоссе</t>
  </si>
  <si>
    <t xml:space="preserve"> Театральная</t>
  </si>
  <si>
    <t>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</si>
</sst>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imes New Roman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5" xfId="0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6" fillId="0" borderId="6" xfId="0" applyNumberFormat="1" applyFont="1" applyFill="1" applyBorder="1"/>
    <xf numFmtId="4" fontId="4" fillId="0" borderId="6" xfId="0" applyNumberFormat="1" applyFont="1" applyFill="1" applyBorder="1"/>
    <xf numFmtId="4" fontId="0" fillId="0" borderId="0" xfId="0" applyNumberFormat="1"/>
    <xf numFmtId="0" fontId="0" fillId="4" borderId="6" xfId="0" applyFill="1" applyBorder="1"/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/>
    <xf numFmtId="4" fontId="4" fillId="5" borderId="6" xfId="0" applyNumberFormat="1" applyFont="1" applyFill="1" applyBorder="1"/>
    <xf numFmtId="0" fontId="0" fillId="0" borderId="0" xfId="0" applyBorder="1"/>
    <xf numFmtId="0" fontId="0" fillId="5" borderId="3" xfId="0" applyFill="1" applyBorder="1" applyAlignment="1">
      <alignment horizontal="center"/>
    </xf>
    <xf numFmtId="0" fontId="4" fillId="5" borderId="6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wrapText="1"/>
    </xf>
    <xf numFmtId="4" fontId="6" fillId="0" borderId="0" xfId="0" applyNumberFormat="1" applyFont="1" applyFill="1" applyBorder="1"/>
    <xf numFmtId="4" fontId="0" fillId="0" borderId="0" xfId="0" applyNumberFormat="1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/>
    <xf numFmtId="2" fontId="0" fillId="0" borderId="0" xfId="0" applyNumberFormat="1" applyFill="1" applyBorder="1"/>
    <xf numFmtId="0" fontId="7" fillId="3" borderId="8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/>
    <xf numFmtId="4" fontId="0" fillId="0" borderId="0" xfId="0" applyNumberFormat="1" applyFill="1" applyBorder="1"/>
    <xf numFmtId="4" fontId="4" fillId="0" borderId="0" xfId="0" applyNumberFormat="1" applyFont="1" applyFill="1" applyBorder="1"/>
    <xf numFmtId="0" fontId="5" fillId="0" borderId="1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B28" zoomScale="76" zoomScaleNormal="76" workbookViewId="0">
      <selection activeCell="C52" sqref="C52"/>
    </sheetView>
  </sheetViews>
  <sheetFormatPr defaultRowHeight="14.4" x14ac:dyDescent="0.3"/>
  <cols>
    <col min="1" max="1" width="0" hidden="1" customWidth="1"/>
    <col min="2" max="2" width="4.33203125" customWidth="1"/>
    <col min="3" max="3" width="28.6640625" customWidth="1"/>
    <col min="4" max="4" width="7.44140625" customWidth="1"/>
    <col min="5" max="5" width="6.44140625" customWidth="1"/>
    <col min="6" max="6" width="14.88671875" customWidth="1"/>
    <col min="7" max="7" width="18" customWidth="1"/>
    <col min="8" max="8" width="14.109375" customWidth="1"/>
    <col min="9" max="9" width="13.5546875" customWidth="1"/>
    <col min="10" max="10" width="15.5546875" customWidth="1"/>
    <col min="11" max="11" width="10.44140625" customWidth="1"/>
    <col min="12" max="12" width="9.6640625" hidden="1" customWidth="1"/>
    <col min="13" max="13" width="12.33203125" customWidth="1"/>
    <col min="16" max="16" width="0" hidden="1" customWidth="1"/>
    <col min="17" max="17" width="12.5546875" customWidth="1"/>
    <col min="18" max="18" width="9.77734375" customWidth="1"/>
    <col min="19" max="19" width="12.6640625" customWidth="1"/>
  </cols>
  <sheetData>
    <row r="1" spans="1:20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0" x14ac:dyDescent="0.3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20" x14ac:dyDescent="0.3">
      <c r="A3" s="1"/>
      <c r="B3" s="1"/>
      <c r="C3" s="1"/>
      <c r="D3" s="1"/>
      <c r="E3" s="1"/>
      <c r="F3" s="1"/>
      <c r="G3" s="2"/>
      <c r="H3" s="2"/>
      <c r="I3" s="2"/>
      <c r="J3" s="2"/>
      <c r="K3" s="2"/>
    </row>
    <row r="4" spans="1:20" ht="15" customHeight="1" x14ac:dyDescent="0.3">
      <c r="A4" s="43" t="s">
        <v>2</v>
      </c>
      <c r="B4" s="3"/>
      <c r="C4" s="45" t="s">
        <v>3</v>
      </c>
      <c r="D4" s="46"/>
      <c r="E4" s="47"/>
      <c r="F4" s="48" t="s">
        <v>4</v>
      </c>
      <c r="G4" s="50" t="s">
        <v>5</v>
      </c>
      <c r="H4" s="50" t="s">
        <v>6</v>
      </c>
      <c r="I4" s="50" t="s">
        <v>7</v>
      </c>
      <c r="J4" s="50" t="s">
        <v>8</v>
      </c>
      <c r="K4" s="50" t="s">
        <v>9</v>
      </c>
    </row>
    <row r="5" spans="1:20" ht="88.5" customHeight="1" x14ac:dyDescent="0.3">
      <c r="A5" s="44"/>
      <c r="B5" s="4" t="s">
        <v>2</v>
      </c>
      <c r="C5" s="5" t="s">
        <v>10</v>
      </c>
      <c r="D5" s="5" t="s">
        <v>11</v>
      </c>
      <c r="E5" s="5" t="s">
        <v>12</v>
      </c>
      <c r="F5" s="49"/>
      <c r="G5" s="50"/>
      <c r="H5" s="50"/>
      <c r="I5" s="50"/>
      <c r="J5" s="50"/>
      <c r="K5" s="50"/>
      <c r="L5" s="32"/>
      <c r="M5" s="34"/>
      <c r="N5" s="34"/>
      <c r="O5" s="35"/>
      <c r="P5" s="35"/>
      <c r="Q5" s="36"/>
      <c r="R5" s="7"/>
      <c r="S5" s="7"/>
      <c r="T5" s="7"/>
    </row>
    <row r="6" spans="1:20" ht="15" customHeight="1" x14ac:dyDescent="0.3">
      <c r="A6" s="8"/>
      <c r="B6" s="8"/>
      <c r="C6" s="9"/>
      <c r="D6" s="9"/>
      <c r="E6" s="9"/>
      <c r="F6" s="10"/>
      <c r="G6" s="9" t="s">
        <v>13</v>
      </c>
      <c r="H6" s="9"/>
      <c r="I6" s="9" t="s">
        <v>14</v>
      </c>
      <c r="J6" s="9" t="s">
        <v>15</v>
      </c>
      <c r="K6" s="9" t="s">
        <v>16</v>
      </c>
      <c r="L6" s="8"/>
      <c r="M6" s="35"/>
      <c r="N6" s="35"/>
      <c r="O6" s="35"/>
      <c r="P6" s="35"/>
      <c r="Q6" s="35"/>
    </row>
    <row r="7" spans="1:20" x14ac:dyDescent="0.3">
      <c r="A7" s="11">
        <v>1</v>
      </c>
      <c r="B7" s="11"/>
      <c r="C7" s="40">
        <v>2</v>
      </c>
      <c r="D7" s="40"/>
      <c r="E7" s="40"/>
      <c r="F7" s="39">
        <v>3</v>
      </c>
      <c r="G7" s="11">
        <v>4</v>
      </c>
      <c r="H7" s="11">
        <v>5</v>
      </c>
      <c r="I7" s="11">
        <v>6</v>
      </c>
      <c r="J7" s="11">
        <v>7</v>
      </c>
      <c r="K7" s="12">
        <v>8</v>
      </c>
      <c r="L7" s="8"/>
      <c r="M7" s="35"/>
      <c r="N7" s="35"/>
      <c r="O7" s="35"/>
      <c r="P7" s="35"/>
      <c r="Q7" s="35"/>
    </row>
    <row r="8" spans="1:20" ht="15.75" customHeight="1" x14ac:dyDescent="0.3">
      <c r="A8" s="13">
        <v>1</v>
      </c>
      <c r="B8" s="13">
        <v>1</v>
      </c>
      <c r="C8" s="14" t="s">
        <v>17</v>
      </c>
      <c r="D8" s="14">
        <v>1</v>
      </c>
      <c r="E8" s="14">
        <v>2</v>
      </c>
      <c r="F8" s="15">
        <v>351.16</v>
      </c>
      <c r="G8" s="16">
        <f>F8*30.6</f>
        <v>10745.496000000001</v>
      </c>
      <c r="H8" s="16">
        <f>F8*0.06</f>
        <v>21.069600000000001</v>
      </c>
      <c r="I8" s="17">
        <f>H8*1775.45</f>
        <v>37408.02132</v>
      </c>
      <c r="J8" s="17">
        <f t="shared" ref="J8:J47" si="0">G8+I8</f>
        <v>48153.517319999999</v>
      </c>
      <c r="K8" s="17">
        <f t="shared" ref="K8:K47" si="1">J8/F8</f>
        <v>137.12699999999998</v>
      </c>
      <c r="L8" s="33" t="s">
        <v>18</v>
      </c>
      <c r="M8" s="35"/>
      <c r="N8" s="37"/>
      <c r="O8" s="35"/>
      <c r="P8" s="35"/>
      <c r="Q8" s="38"/>
      <c r="R8" s="18"/>
      <c r="S8" s="18"/>
      <c r="T8" s="18"/>
    </row>
    <row r="9" spans="1:20" ht="15.6" x14ac:dyDescent="0.3">
      <c r="A9" s="13">
        <v>2</v>
      </c>
      <c r="B9" s="13">
        <v>2</v>
      </c>
      <c r="C9" s="14" t="s">
        <v>17</v>
      </c>
      <c r="D9" s="14">
        <v>1</v>
      </c>
      <c r="E9" s="14">
        <v>3</v>
      </c>
      <c r="F9" s="15">
        <v>332.51</v>
      </c>
      <c r="G9" s="16">
        <f t="shared" ref="G9:G47" si="2">F9*30.6</f>
        <v>10174.806</v>
      </c>
      <c r="H9" s="16">
        <f t="shared" ref="H9:H47" si="3">F9*0.06</f>
        <v>19.950599999999998</v>
      </c>
      <c r="I9" s="17">
        <f t="shared" ref="I9:I47" si="4">H9*1775.45</f>
        <v>35421.29277</v>
      </c>
      <c r="J9" s="17">
        <f t="shared" si="0"/>
        <v>45596.098769999997</v>
      </c>
      <c r="K9" s="17">
        <f t="shared" si="1"/>
        <v>137.12699999999998</v>
      </c>
      <c r="L9" s="33"/>
      <c r="M9" s="35"/>
      <c r="N9" s="37"/>
      <c r="O9" s="35"/>
      <c r="P9" s="35"/>
      <c r="Q9" s="38"/>
      <c r="R9" s="18"/>
      <c r="S9" s="18"/>
      <c r="T9" s="18"/>
    </row>
    <row r="10" spans="1:20" ht="15.75" customHeight="1" x14ac:dyDescent="0.3">
      <c r="A10" s="13">
        <v>3</v>
      </c>
      <c r="B10" s="13">
        <v>3</v>
      </c>
      <c r="C10" s="14" t="s">
        <v>17</v>
      </c>
      <c r="D10" s="14">
        <v>2</v>
      </c>
      <c r="E10" s="14"/>
      <c r="F10" s="15">
        <v>178.58</v>
      </c>
      <c r="G10" s="16">
        <f t="shared" si="2"/>
        <v>5464.5480000000007</v>
      </c>
      <c r="H10" s="16">
        <f t="shared" si="3"/>
        <v>10.7148</v>
      </c>
      <c r="I10" s="17">
        <f t="shared" si="4"/>
        <v>19023.591660000002</v>
      </c>
      <c r="J10" s="17">
        <f t="shared" si="0"/>
        <v>24488.139660000001</v>
      </c>
      <c r="K10" s="17">
        <f t="shared" si="1"/>
        <v>137.12699999999998</v>
      </c>
      <c r="L10" s="33"/>
      <c r="M10" s="35"/>
      <c r="N10" s="37"/>
      <c r="O10" s="35"/>
      <c r="P10" s="35"/>
      <c r="Q10" s="38"/>
      <c r="R10" s="18"/>
      <c r="S10" s="18"/>
      <c r="T10" s="18"/>
    </row>
    <row r="11" spans="1:20" ht="15.6" x14ac:dyDescent="0.3">
      <c r="A11" s="13">
        <v>4</v>
      </c>
      <c r="B11" s="13">
        <v>4</v>
      </c>
      <c r="C11" s="14" t="s">
        <v>17</v>
      </c>
      <c r="D11" s="14">
        <v>4</v>
      </c>
      <c r="E11" s="14"/>
      <c r="F11" s="15">
        <v>228.92</v>
      </c>
      <c r="G11" s="16">
        <f t="shared" si="2"/>
        <v>7004.9520000000002</v>
      </c>
      <c r="H11" s="16">
        <f t="shared" si="3"/>
        <v>13.735199999999999</v>
      </c>
      <c r="I11" s="17">
        <f t="shared" si="4"/>
        <v>24386.16084</v>
      </c>
      <c r="J11" s="17">
        <f t="shared" si="0"/>
        <v>31391.112840000002</v>
      </c>
      <c r="K11" s="17">
        <f t="shared" si="1"/>
        <v>137.12700000000001</v>
      </c>
      <c r="L11" s="33"/>
      <c r="M11" s="35"/>
      <c r="N11" s="35"/>
      <c r="O11" s="35"/>
      <c r="P11" s="35"/>
      <c r="Q11" s="38"/>
      <c r="R11" s="18"/>
      <c r="S11" s="18"/>
      <c r="T11" s="18"/>
    </row>
    <row r="12" spans="1:20" ht="15.75" customHeight="1" x14ac:dyDescent="0.3">
      <c r="A12" s="13">
        <v>6</v>
      </c>
      <c r="B12" s="13">
        <v>5</v>
      </c>
      <c r="C12" s="14" t="s">
        <v>17</v>
      </c>
      <c r="D12" s="14">
        <v>5</v>
      </c>
      <c r="E12" s="14">
        <v>1</v>
      </c>
      <c r="F12" s="15">
        <v>234.53</v>
      </c>
      <c r="G12" s="16">
        <f t="shared" si="2"/>
        <v>7176.6180000000004</v>
      </c>
      <c r="H12" s="16">
        <f t="shared" si="3"/>
        <v>14.0718</v>
      </c>
      <c r="I12" s="17">
        <f t="shared" si="4"/>
        <v>24983.777310000001</v>
      </c>
      <c r="J12" s="17">
        <f t="shared" si="0"/>
        <v>32160.39531</v>
      </c>
      <c r="K12" s="17">
        <f t="shared" si="1"/>
        <v>137.12700000000001</v>
      </c>
      <c r="L12" s="33"/>
      <c r="M12" s="35"/>
      <c r="N12" s="35"/>
      <c r="O12" s="35"/>
      <c r="P12" s="35"/>
      <c r="Q12" s="38"/>
      <c r="R12" s="18"/>
      <c r="S12" s="18"/>
      <c r="T12" s="18"/>
    </row>
    <row r="13" spans="1:20" ht="15.6" x14ac:dyDescent="0.3">
      <c r="A13" s="13">
        <v>7</v>
      </c>
      <c r="B13" s="13">
        <v>6</v>
      </c>
      <c r="C13" s="14" t="s">
        <v>17</v>
      </c>
      <c r="D13" s="14">
        <v>5</v>
      </c>
      <c r="E13" s="14">
        <v>2</v>
      </c>
      <c r="F13" s="15">
        <v>342.36</v>
      </c>
      <c r="G13" s="16">
        <f t="shared" si="2"/>
        <v>10476.216</v>
      </c>
      <c r="H13" s="16">
        <f t="shared" si="3"/>
        <v>20.541599999999999</v>
      </c>
      <c r="I13" s="17">
        <f t="shared" si="4"/>
        <v>36470.583720000002</v>
      </c>
      <c r="J13" s="17">
        <f t="shared" si="0"/>
        <v>46946.799720000003</v>
      </c>
      <c r="K13" s="17">
        <f t="shared" si="1"/>
        <v>137.12700000000001</v>
      </c>
      <c r="L13" s="33"/>
      <c r="M13" s="35"/>
      <c r="N13" s="35"/>
      <c r="O13" s="35"/>
      <c r="P13" s="35"/>
      <c r="Q13" s="38"/>
      <c r="R13" s="18"/>
      <c r="S13" s="18"/>
      <c r="T13" s="18"/>
    </row>
    <row r="14" spans="1:20" ht="15.75" customHeight="1" x14ac:dyDescent="0.3">
      <c r="A14" s="13">
        <v>8</v>
      </c>
      <c r="B14" s="13">
        <v>7</v>
      </c>
      <c r="C14" s="14" t="s">
        <v>17</v>
      </c>
      <c r="D14" s="14">
        <v>6</v>
      </c>
      <c r="E14" s="14"/>
      <c r="F14" s="15">
        <v>218.92</v>
      </c>
      <c r="G14" s="16">
        <f t="shared" si="2"/>
        <v>6698.9520000000002</v>
      </c>
      <c r="H14" s="16">
        <f t="shared" si="3"/>
        <v>13.135199999999999</v>
      </c>
      <c r="I14" s="17">
        <f t="shared" si="4"/>
        <v>23320.89084</v>
      </c>
      <c r="J14" s="17">
        <f t="shared" si="0"/>
        <v>30019.842840000001</v>
      </c>
      <c r="K14" s="17">
        <f t="shared" si="1"/>
        <v>137.12700000000001</v>
      </c>
      <c r="L14" s="33"/>
      <c r="M14" s="35"/>
      <c r="N14" s="35"/>
      <c r="O14" s="35"/>
      <c r="P14" s="35"/>
      <c r="Q14" s="38"/>
      <c r="R14" s="18"/>
      <c r="S14" s="18"/>
      <c r="T14" s="18"/>
    </row>
    <row r="15" spans="1:20" ht="15.75" customHeight="1" x14ac:dyDescent="0.3">
      <c r="A15" s="13">
        <v>10</v>
      </c>
      <c r="B15" s="13">
        <v>8</v>
      </c>
      <c r="C15" s="14" t="s">
        <v>17</v>
      </c>
      <c r="D15" s="14">
        <v>7</v>
      </c>
      <c r="E15" s="14"/>
      <c r="F15" s="15">
        <v>225.88</v>
      </c>
      <c r="G15" s="16">
        <f t="shared" si="2"/>
        <v>6911.9279999999999</v>
      </c>
      <c r="H15" s="16">
        <f t="shared" si="3"/>
        <v>13.5528</v>
      </c>
      <c r="I15" s="17">
        <f t="shared" si="4"/>
        <v>24062.318759999998</v>
      </c>
      <c r="J15" s="17">
        <f t="shared" si="0"/>
        <v>30974.246759999998</v>
      </c>
      <c r="K15" s="17">
        <f t="shared" si="1"/>
        <v>137.12699999999998</v>
      </c>
      <c r="L15" s="33"/>
      <c r="M15" s="35"/>
      <c r="N15" s="35"/>
      <c r="O15" s="35"/>
      <c r="P15" s="35"/>
      <c r="Q15" s="38"/>
      <c r="R15" s="18"/>
      <c r="S15" s="18"/>
      <c r="T15" s="18"/>
    </row>
    <row r="16" spans="1:20" ht="15.6" x14ac:dyDescent="0.3">
      <c r="A16" s="13">
        <v>11</v>
      </c>
      <c r="B16" s="13">
        <v>9</v>
      </c>
      <c r="C16" s="14" t="s">
        <v>17</v>
      </c>
      <c r="D16" s="14">
        <v>8</v>
      </c>
      <c r="E16" s="14"/>
      <c r="F16" s="15">
        <v>136.94999999999999</v>
      </c>
      <c r="G16" s="16">
        <f t="shared" si="2"/>
        <v>4190.67</v>
      </c>
      <c r="H16" s="16">
        <f t="shared" si="3"/>
        <v>8.2169999999999987</v>
      </c>
      <c r="I16" s="17">
        <f t="shared" si="4"/>
        <v>14588.872649999998</v>
      </c>
      <c r="J16" s="17">
        <f>G16+I16</f>
        <v>18779.542649999996</v>
      </c>
      <c r="K16" s="17">
        <f t="shared" si="1"/>
        <v>137.12699999999998</v>
      </c>
      <c r="L16" s="33"/>
      <c r="M16" s="35"/>
      <c r="N16" s="35"/>
      <c r="O16" s="35"/>
      <c r="P16" s="35"/>
      <c r="Q16" s="38"/>
      <c r="R16" s="18"/>
      <c r="S16" s="18"/>
      <c r="T16" s="18"/>
    </row>
    <row r="17" spans="1:20" ht="15.75" customHeight="1" x14ac:dyDescent="0.3">
      <c r="A17" s="13">
        <v>13</v>
      </c>
      <c r="B17" s="13">
        <v>10</v>
      </c>
      <c r="C17" s="20" t="s">
        <v>17</v>
      </c>
      <c r="D17" s="20">
        <v>9</v>
      </c>
      <c r="E17" s="20"/>
      <c r="F17" s="15">
        <v>228.33</v>
      </c>
      <c r="G17" s="16">
        <f t="shared" si="2"/>
        <v>6986.898000000001</v>
      </c>
      <c r="H17" s="16">
        <f t="shared" si="3"/>
        <v>13.6998</v>
      </c>
      <c r="I17" s="17">
        <f t="shared" si="4"/>
        <v>24323.30991</v>
      </c>
      <c r="J17" s="21">
        <f t="shared" si="0"/>
        <v>31310.207910000001</v>
      </c>
      <c r="K17" s="17">
        <f t="shared" si="1"/>
        <v>137.12700000000001</v>
      </c>
      <c r="L17" s="33"/>
      <c r="M17" s="35"/>
      <c r="N17" s="35"/>
      <c r="O17" s="35"/>
      <c r="P17" s="35"/>
      <c r="Q17" s="38"/>
      <c r="R17" s="18"/>
      <c r="S17" s="18"/>
      <c r="T17" s="18"/>
    </row>
    <row r="18" spans="1:20" ht="15.6" x14ac:dyDescent="0.3">
      <c r="A18" s="13">
        <v>14</v>
      </c>
      <c r="B18" s="13">
        <v>11</v>
      </c>
      <c r="C18" s="20" t="s">
        <v>17</v>
      </c>
      <c r="D18" s="20">
        <v>10</v>
      </c>
      <c r="E18" s="20"/>
      <c r="F18" s="15">
        <v>258.25</v>
      </c>
      <c r="G18" s="16">
        <f t="shared" si="2"/>
        <v>7902.4500000000007</v>
      </c>
      <c r="H18" s="16">
        <f t="shared" si="3"/>
        <v>15.494999999999999</v>
      </c>
      <c r="I18" s="17">
        <f t="shared" si="4"/>
        <v>27510.597750000001</v>
      </c>
      <c r="J18" s="21">
        <f t="shared" si="0"/>
        <v>35413.047749999998</v>
      </c>
      <c r="K18" s="17">
        <f t="shared" si="1"/>
        <v>137.12699999999998</v>
      </c>
      <c r="L18" s="33"/>
      <c r="M18" s="35"/>
      <c r="N18" s="35"/>
      <c r="O18" s="35"/>
      <c r="P18" s="35"/>
      <c r="Q18" s="38"/>
      <c r="R18" s="18"/>
      <c r="S18" s="18"/>
      <c r="T18" s="18"/>
    </row>
    <row r="19" spans="1:20" ht="15.6" x14ac:dyDescent="0.3">
      <c r="A19" s="13">
        <v>16</v>
      </c>
      <c r="B19" s="13">
        <v>12</v>
      </c>
      <c r="C19" s="20" t="s">
        <v>17</v>
      </c>
      <c r="D19" s="20">
        <v>11</v>
      </c>
      <c r="E19" s="20">
        <v>1</v>
      </c>
      <c r="F19" s="15">
        <v>259.89</v>
      </c>
      <c r="G19" s="16">
        <f t="shared" si="2"/>
        <v>7952.634</v>
      </c>
      <c r="H19" s="16">
        <f t="shared" si="3"/>
        <v>15.593399999999999</v>
      </c>
      <c r="I19" s="17">
        <f t="shared" si="4"/>
        <v>27685.302029999999</v>
      </c>
      <c r="J19" s="21">
        <f t="shared" si="0"/>
        <v>35637.936029999997</v>
      </c>
      <c r="K19" s="17">
        <f t="shared" si="1"/>
        <v>137.12700000000001</v>
      </c>
      <c r="L19" s="33"/>
      <c r="M19" s="35"/>
      <c r="N19" s="38"/>
      <c r="O19" s="35"/>
      <c r="P19" s="35"/>
      <c r="Q19" s="38"/>
      <c r="R19" s="18"/>
      <c r="S19" s="18"/>
      <c r="T19" s="18"/>
    </row>
    <row r="20" spans="1:20" ht="15.75" customHeight="1" x14ac:dyDescent="0.3">
      <c r="A20" s="13">
        <v>17</v>
      </c>
      <c r="B20" s="13">
        <v>13</v>
      </c>
      <c r="C20" s="20" t="s">
        <v>17</v>
      </c>
      <c r="D20" s="20">
        <v>11</v>
      </c>
      <c r="E20" s="20">
        <v>2</v>
      </c>
      <c r="F20" s="15">
        <v>529.65</v>
      </c>
      <c r="G20" s="16">
        <f t="shared" si="2"/>
        <v>16207.29</v>
      </c>
      <c r="H20" s="16">
        <f t="shared" si="3"/>
        <v>31.778999999999996</v>
      </c>
      <c r="I20" s="17">
        <f t="shared" si="4"/>
        <v>56422.025549999998</v>
      </c>
      <c r="J20" s="21">
        <f t="shared" si="0"/>
        <v>72629.315549999999</v>
      </c>
      <c r="K20" s="17">
        <f t="shared" si="1"/>
        <v>137.12700000000001</v>
      </c>
      <c r="L20" s="33"/>
      <c r="M20" s="35"/>
      <c r="N20" s="38"/>
      <c r="O20" s="35"/>
      <c r="P20" s="35"/>
      <c r="Q20" s="38"/>
      <c r="R20" s="18"/>
      <c r="S20" s="18"/>
      <c r="T20" s="18"/>
    </row>
    <row r="21" spans="1:20" ht="15.6" x14ac:dyDescent="0.3">
      <c r="A21" s="13">
        <v>18</v>
      </c>
      <c r="B21" s="13">
        <v>14</v>
      </c>
      <c r="C21" s="20" t="s">
        <v>17</v>
      </c>
      <c r="D21" s="20">
        <v>11</v>
      </c>
      <c r="E21" s="20">
        <v>3</v>
      </c>
      <c r="F21" s="15">
        <v>141.75</v>
      </c>
      <c r="G21" s="16">
        <f t="shared" si="2"/>
        <v>4337.55</v>
      </c>
      <c r="H21" s="16">
        <f t="shared" si="3"/>
        <v>8.504999999999999</v>
      </c>
      <c r="I21" s="17">
        <f t="shared" si="4"/>
        <v>15100.202249999998</v>
      </c>
      <c r="J21" s="21">
        <f t="shared" si="0"/>
        <v>19437.752249999998</v>
      </c>
      <c r="K21" s="17">
        <f t="shared" si="1"/>
        <v>137.12699999999998</v>
      </c>
      <c r="L21" s="33"/>
      <c r="M21" s="35"/>
      <c r="N21" s="35"/>
      <c r="O21" s="35"/>
      <c r="P21" s="35"/>
      <c r="Q21" s="38"/>
      <c r="R21" s="18"/>
      <c r="S21" s="18"/>
      <c r="T21" s="18"/>
    </row>
    <row r="22" spans="1:20" ht="15.6" x14ac:dyDescent="0.3">
      <c r="A22" s="13">
        <v>22</v>
      </c>
      <c r="B22" s="13">
        <v>15</v>
      </c>
      <c r="C22" s="20" t="s">
        <v>19</v>
      </c>
      <c r="D22" s="20">
        <v>6</v>
      </c>
      <c r="E22" s="20"/>
      <c r="F22" s="15">
        <v>1038.19</v>
      </c>
      <c r="G22" s="16">
        <f t="shared" si="2"/>
        <v>31768.614000000001</v>
      </c>
      <c r="H22" s="16">
        <f t="shared" si="3"/>
        <v>62.291400000000003</v>
      </c>
      <c r="I22" s="17">
        <f t="shared" si="4"/>
        <v>110595.26613</v>
      </c>
      <c r="J22" s="21">
        <f t="shared" si="0"/>
        <v>142363.88013000001</v>
      </c>
      <c r="K22" s="17">
        <f t="shared" si="1"/>
        <v>137.12700000000001</v>
      </c>
      <c r="L22" s="8"/>
      <c r="M22" s="23"/>
      <c r="N22" s="23"/>
      <c r="O22" s="23"/>
      <c r="P22" s="23"/>
      <c r="Q22" s="23"/>
      <c r="R22" s="18"/>
      <c r="S22" s="18"/>
      <c r="T22" s="18"/>
    </row>
    <row r="23" spans="1:20" ht="15.75" customHeight="1" x14ac:dyDescent="0.3">
      <c r="A23" s="13">
        <v>23</v>
      </c>
      <c r="B23" s="13">
        <v>16</v>
      </c>
      <c r="C23" s="20" t="s">
        <v>19</v>
      </c>
      <c r="D23" s="20">
        <v>8</v>
      </c>
      <c r="E23" s="20"/>
      <c r="F23" s="15">
        <v>760.64</v>
      </c>
      <c r="G23" s="16">
        <f t="shared" si="2"/>
        <v>23275.583999999999</v>
      </c>
      <c r="H23" s="16">
        <f t="shared" si="3"/>
        <v>45.638399999999997</v>
      </c>
      <c r="I23" s="17">
        <f t="shared" si="4"/>
        <v>81028.697279999993</v>
      </c>
      <c r="J23" s="21">
        <f t="shared" si="0"/>
        <v>104304.28128</v>
      </c>
      <c r="K23" s="17">
        <f t="shared" si="1"/>
        <v>137.12700000000001</v>
      </c>
      <c r="L23" s="6"/>
      <c r="R23" s="18"/>
      <c r="S23" s="18"/>
      <c r="T23" s="18"/>
    </row>
    <row r="24" spans="1:20" ht="15.6" x14ac:dyDescent="0.3">
      <c r="A24" s="13">
        <v>24</v>
      </c>
      <c r="B24" s="13">
        <v>17</v>
      </c>
      <c r="C24" s="20" t="s">
        <v>19</v>
      </c>
      <c r="D24" s="20">
        <v>10</v>
      </c>
      <c r="E24" s="20">
        <v>1</v>
      </c>
      <c r="F24" s="15">
        <v>859.68</v>
      </c>
      <c r="G24" s="16">
        <f t="shared" si="2"/>
        <v>26306.207999999999</v>
      </c>
      <c r="H24" s="16">
        <f t="shared" si="3"/>
        <v>51.580799999999996</v>
      </c>
      <c r="I24" s="17">
        <f t="shared" si="4"/>
        <v>91579.131359999999</v>
      </c>
      <c r="J24" s="21">
        <f t="shared" si="0"/>
        <v>117885.33936</v>
      </c>
      <c r="K24" s="17">
        <f t="shared" si="1"/>
        <v>137.12700000000001</v>
      </c>
      <c r="L24" s="6"/>
      <c r="R24" s="18"/>
      <c r="S24" s="18"/>
      <c r="T24" s="18"/>
    </row>
    <row r="25" spans="1:20" ht="15.75" customHeight="1" x14ac:dyDescent="0.3">
      <c r="A25" s="13">
        <v>25</v>
      </c>
      <c r="B25" s="13">
        <v>18</v>
      </c>
      <c r="C25" s="20" t="s">
        <v>20</v>
      </c>
      <c r="D25" s="20">
        <v>5</v>
      </c>
      <c r="E25" s="20">
        <v>1</v>
      </c>
      <c r="F25" s="15">
        <v>653.89</v>
      </c>
      <c r="G25" s="16">
        <f t="shared" si="2"/>
        <v>20009.034</v>
      </c>
      <c r="H25" s="16">
        <f t="shared" si="3"/>
        <v>39.233399999999996</v>
      </c>
      <c r="I25" s="17">
        <f t="shared" si="4"/>
        <v>69656.940029999998</v>
      </c>
      <c r="J25" s="21">
        <f t="shared" si="0"/>
        <v>89665.974029999998</v>
      </c>
      <c r="K25" s="17">
        <f t="shared" si="1"/>
        <v>137.12700000000001</v>
      </c>
      <c r="L25" s="6"/>
      <c r="R25" s="18"/>
      <c r="S25" s="18"/>
      <c r="T25" s="18"/>
    </row>
    <row r="26" spans="1:20" ht="15.6" x14ac:dyDescent="0.3">
      <c r="A26" s="13">
        <v>26</v>
      </c>
      <c r="B26" s="13">
        <v>19</v>
      </c>
      <c r="C26" s="20" t="s">
        <v>20</v>
      </c>
      <c r="D26" s="20">
        <v>5</v>
      </c>
      <c r="E26" s="20">
        <v>2</v>
      </c>
      <c r="F26" s="15">
        <v>432.24</v>
      </c>
      <c r="G26" s="16">
        <f t="shared" si="2"/>
        <v>13226.544000000002</v>
      </c>
      <c r="H26" s="16">
        <f t="shared" si="3"/>
        <v>25.9344</v>
      </c>
      <c r="I26" s="17">
        <f t="shared" si="4"/>
        <v>46045.230479999998</v>
      </c>
      <c r="J26" s="21">
        <f t="shared" si="0"/>
        <v>59271.77448</v>
      </c>
      <c r="K26" s="17">
        <f t="shared" si="1"/>
        <v>137.12700000000001</v>
      </c>
      <c r="L26" s="6"/>
      <c r="R26" s="18"/>
      <c r="S26" s="18"/>
      <c r="T26" s="18"/>
    </row>
    <row r="27" spans="1:20" ht="15.75" customHeight="1" x14ac:dyDescent="0.3">
      <c r="A27" s="13">
        <v>27</v>
      </c>
      <c r="B27" s="13">
        <v>20</v>
      </c>
      <c r="C27" s="20" t="s">
        <v>20</v>
      </c>
      <c r="D27" s="20">
        <v>7</v>
      </c>
      <c r="E27" s="20">
        <v>1</v>
      </c>
      <c r="F27" s="15">
        <v>639.36</v>
      </c>
      <c r="G27" s="16">
        <f t="shared" si="2"/>
        <v>19564.416000000001</v>
      </c>
      <c r="H27" s="16">
        <f t="shared" si="3"/>
        <v>38.361600000000003</v>
      </c>
      <c r="I27" s="17">
        <f t="shared" si="4"/>
        <v>68109.10272000001</v>
      </c>
      <c r="J27" s="21">
        <f t="shared" si="0"/>
        <v>87673.518720000007</v>
      </c>
      <c r="K27" s="17">
        <f t="shared" si="1"/>
        <v>137.12700000000001</v>
      </c>
      <c r="L27" s="6"/>
      <c r="R27" s="18"/>
      <c r="S27" s="18"/>
      <c r="T27" s="18"/>
    </row>
    <row r="28" spans="1:20" ht="15.6" x14ac:dyDescent="0.3">
      <c r="A28" s="13">
        <v>28</v>
      </c>
      <c r="B28" s="13">
        <v>21</v>
      </c>
      <c r="C28" s="20" t="s">
        <v>20</v>
      </c>
      <c r="D28" s="20">
        <v>7</v>
      </c>
      <c r="E28" s="20">
        <v>2</v>
      </c>
      <c r="F28" s="15">
        <v>444.2</v>
      </c>
      <c r="G28" s="16">
        <f t="shared" si="2"/>
        <v>13592.52</v>
      </c>
      <c r="H28" s="16">
        <f t="shared" si="3"/>
        <v>26.651999999999997</v>
      </c>
      <c r="I28" s="17">
        <f t="shared" si="4"/>
        <v>47319.293399999995</v>
      </c>
      <c r="J28" s="21">
        <f t="shared" si="0"/>
        <v>60911.813399999999</v>
      </c>
      <c r="K28" s="17">
        <f t="shared" si="1"/>
        <v>137.12700000000001</v>
      </c>
      <c r="L28" s="6"/>
      <c r="R28" s="18"/>
      <c r="S28" s="18"/>
      <c r="T28" s="18"/>
    </row>
    <row r="29" spans="1:20" ht="15.75" customHeight="1" x14ac:dyDescent="0.3">
      <c r="A29" s="13">
        <v>29</v>
      </c>
      <c r="B29" s="13">
        <v>22</v>
      </c>
      <c r="C29" s="20" t="s">
        <v>20</v>
      </c>
      <c r="D29" s="20">
        <v>9</v>
      </c>
      <c r="E29" s="20">
        <v>1</v>
      </c>
      <c r="F29" s="15">
        <v>671.78</v>
      </c>
      <c r="G29" s="16">
        <f t="shared" si="2"/>
        <v>20556.468000000001</v>
      </c>
      <c r="H29" s="16">
        <f t="shared" si="3"/>
        <v>40.306799999999996</v>
      </c>
      <c r="I29" s="17">
        <f t="shared" si="4"/>
        <v>71562.70805999999</v>
      </c>
      <c r="J29" s="21">
        <f t="shared" si="0"/>
        <v>92119.176059999998</v>
      </c>
      <c r="K29" s="17">
        <f t="shared" si="1"/>
        <v>137.12700000000001</v>
      </c>
      <c r="L29" s="6"/>
      <c r="R29" s="18"/>
      <c r="S29" s="18"/>
      <c r="T29" s="18"/>
    </row>
    <row r="30" spans="1:20" ht="15.6" x14ac:dyDescent="0.3">
      <c r="A30" s="13">
        <v>30</v>
      </c>
      <c r="B30" s="13">
        <v>23</v>
      </c>
      <c r="C30" s="20" t="s">
        <v>20</v>
      </c>
      <c r="D30" s="20">
        <v>9</v>
      </c>
      <c r="E30" s="20">
        <v>2</v>
      </c>
      <c r="F30" s="15">
        <v>190.84</v>
      </c>
      <c r="G30" s="16">
        <f t="shared" si="2"/>
        <v>5839.7040000000006</v>
      </c>
      <c r="H30" s="16">
        <f t="shared" si="3"/>
        <v>11.4504</v>
      </c>
      <c r="I30" s="17">
        <f t="shared" si="4"/>
        <v>20329.612680000002</v>
      </c>
      <c r="J30" s="21">
        <f t="shared" si="0"/>
        <v>26169.316680000004</v>
      </c>
      <c r="K30" s="22">
        <f t="shared" si="1"/>
        <v>137.12700000000001</v>
      </c>
      <c r="L30" s="6"/>
      <c r="R30" s="18"/>
      <c r="S30" s="18"/>
      <c r="T30" s="18"/>
    </row>
    <row r="31" spans="1:20" ht="15.75" customHeight="1" x14ac:dyDescent="0.3">
      <c r="A31" s="13">
        <v>31</v>
      </c>
      <c r="B31" s="13">
        <v>24</v>
      </c>
      <c r="C31" s="20" t="s">
        <v>20</v>
      </c>
      <c r="D31" s="20">
        <v>11</v>
      </c>
      <c r="E31" s="20">
        <v>1</v>
      </c>
      <c r="F31" s="15">
        <v>610.01</v>
      </c>
      <c r="G31" s="16">
        <f t="shared" si="2"/>
        <v>18666.306</v>
      </c>
      <c r="H31" s="16">
        <f t="shared" si="3"/>
        <v>36.6006</v>
      </c>
      <c r="I31" s="17">
        <f t="shared" si="4"/>
        <v>64982.53527</v>
      </c>
      <c r="J31" s="21">
        <f t="shared" si="0"/>
        <v>83648.841270000004</v>
      </c>
      <c r="K31" s="17">
        <f t="shared" si="1"/>
        <v>137.12700000000001</v>
      </c>
      <c r="L31" s="6"/>
      <c r="R31" s="18"/>
      <c r="S31" s="18"/>
      <c r="T31" s="18"/>
    </row>
    <row r="32" spans="1:20" ht="15.6" x14ac:dyDescent="0.3">
      <c r="A32" s="13">
        <v>32</v>
      </c>
      <c r="B32" s="13">
        <v>25</v>
      </c>
      <c r="C32" s="20" t="s">
        <v>20</v>
      </c>
      <c r="D32" s="20">
        <v>13</v>
      </c>
      <c r="E32" s="20">
        <v>1</v>
      </c>
      <c r="F32" s="15">
        <v>662.73</v>
      </c>
      <c r="G32" s="16">
        <f t="shared" si="2"/>
        <v>20279.538</v>
      </c>
      <c r="H32" s="16">
        <f t="shared" si="3"/>
        <v>39.763799999999996</v>
      </c>
      <c r="I32" s="17">
        <f t="shared" si="4"/>
        <v>70598.638709999999</v>
      </c>
      <c r="J32" s="21">
        <f t="shared" si="0"/>
        <v>90878.17671</v>
      </c>
      <c r="K32" s="17">
        <f t="shared" si="1"/>
        <v>137.12700000000001</v>
      </c>
      <c r="L32" s="6"/>
      <c r="R32" s="18"/>
      <c r="S32" s="18"/>
      <c r="T32" s="18"/>
    </row>
    <row r="33" spans="1:20" ht="15.75" customHeight="1" x14ac:dyDescent="0.3">
      <c r="A33" s="13">
        <v>33</v>
      </c>
      <c r="B33" s="13">
        <v>26</v>
      </c>
      <c r="C33" s="14" t="s">
        <v>20</v>
      </c>
      <c r="D33" s="14">
        <v>17</v>
      </c>
      <c r="E33" s="14">
        <v>2</v>
      </c>
      <c r="F33" s="15">
        <v>980.92</v>
      </c>
      <c r="G33" s="16">
        <f t="shared" si="2"/>
        <v>30016.152000000002</v>
      </c>
      <c r="H33" s="16">
        <f t="shared" si="3"/>
        <v>58.855199999999996</v>
      </c>
      <c r="I33" s="17">
        <f t="shared" si="4"/>
        <v>104494.46484</v>
      </c>
      <c r="J33" s="17">
        <f t="shared" si="0"/>
        <v>134510.61684</v>
      </c>
      <c r="K33" s="17">
        <f t="shared" si="1"/>
        <v>137.12700000000001</v>
      </c>
      <c r="L33" s="6"/>
      <c r="R33" s="18"/>
      <c r="S33" s="18"/>
      <c r="T33" s="18"/>
    </row>
    <row r="34" spans="1:20" ht="15.75" customHeight="1" x14ac:dyDescent="0.3">
      <c r="A34" s="13">
        <v>35</v>
      </c>
      <c r="B34" s="13">
        <v>27</v>
      </c>
      <c r="C34" s="20" t="s">
        <v>21</v>
      </c>
      <c r="D34" s="20">
        <v>4</v>
      </c>
      <c r="E34" s="20">
        <v>1</v>
      </c>
      <c r="F34" s="15">
        <v>936.02</v>
      </c>
      <c r="G34" s="16">
        <f t="shared" si="2"/>
        <v>28642.212</v>
      </c>
      <c r="H34" s="16">
        <f t="shared" si="3"/>
        <v>56.161199999999994</v>
      </c>
      <c r="I34" s="17">
        <f t="shared" si="4"/>
        <v>99711.402539999995</v>
      </c>
      <c r="J34" s="21">
        <f t="shared" si="0"/>
        <v>128353.61454</v>
      </c>
      <c r="K34" s="17">
        <f t="shared" si="1"/>
        <v>137.12700000000001</v>
      </c>
      <c r="L34" s="6"/>
      <c r="R34" s="18"/>
      <c r="S34" s="18"/>
      <c r="T34" s="18"/>
    </row>
    <row r="35" spans="1:20" ht="15.6" x14ac:dyDescent="0.3">
      <c r="A35" s="13">
        <v>36</v>
      </c>
      <c r="B35" s="13">
        <v>28</v>
      </c>
      <c r="C35" s="20" t="s">
        <v>21</v>
      </c>
      <c r="D35" s="20">
        <v>4</v>
      </c>
      <c r="E35" s="20">
        <v>2</v>
      </c>
      <c r="F35" s="15">
        <v>716.28</v>
      </c>
      <c r="G35" s="16">
        <f t="shared" si="2"/>
        <v>21918.168000000001</v>
      </c>
      <c r="H35" s="16">
        <f t="shared" si="3"/>
        <v>42.976799999999997</v>
      </c>
      <c r="I35" s="17">
        <f t="shared" si="4"/>
        <v>76303.15956</v>
      </c>
      <c r="J35" s="21">
        <f t="shared" si="0"/>
        <v>98221.327560000005</v>
      </c>
      <c r="K35" s="17">
        <f t="shared" si="1"/>
        <v>137.12700000000001</v>
      </c>
      <c r="L35" s="6"/>
      <c r="R35" s="18"/>
      <c r="S35" s="18"/>
      <c r="T35" s="18"/>
    </row>
    <row r="36" spans="1:20" ht="15.75" customHeight="1" x14ac:dyDescent="0.3">
      <c r="A36" s="13">
        <v>37</v>
      </c>
      <c r="B36" s="13">
        <v>29</v>
      </c>
      <c r="C36" s="20" t="s">
        <v>21</v>
      </c>
      <c r="D36" s="20">
        <v>4</v>
      </c>
      <c r="E36" s="20">
        <v>3</v>
      </c>
      <c r="F36" s="15">
        <v>1417.67</v>
      </c>
      <c r="G36" s="16">
        <f t="shared" si="2"/>
        <v>43380.702000000005</v>
      </c>
      <c r="H36" s="16">
        <f t="shared" si="3"/>
        <v>85.060199999999995</v>
      </c>
      <c r="I36" s="17">
        <f t="shared" si="4"/>
        <v>151020.13209</v>
      </c>
      <c r="J36" s="21">
        <f t="shared" si="0"/>
        <v>194400.83409000002</v>
      </c>
      <c r="K36" s="17">
        <f t="shared" si="1"/>
        <v>137.12700000000001</v>
      </c>
      <c r="L36" s="6"/>
      <c r="R36" s="18"/>
      <c r="S36" s="18"/>
      <c r="T36" s="18"/>
    </row>
    <row r="37" spans="1:20" ht="15.6" x14ac:dyDescent="0.3">
      <c r="A37" s="13">
        <v>38</v>
      </c>
      <c r="B37" s="13">
        <v>30</v>
      </c>
      <c r="C37" s="20" t="s">
        <v>21</v>
      </c>
      <c r="D37" s="20">
        <v>6</v>
      </c>
      <c r="E37" s="20">
        <v>2</v>
      </c>
      <c r="F37" s="15">
        <v>325.67</v>
      </c>
      <c r="G37" s="16">
        <f t="shared" si="2"/>
        <v>9965.5020000000004</v>
      </c>
      <c r="H37" s="16">
        <f t="shared" si="3"/>
        <v>19.540199999999999</v>
      </c>
      <c r="I37" s="17">
        <f t="shared" si="4"/>
        <v>34692.648089999995</v>
      </c>
      <c r="J37" s="21">
        <f t="shared" si="0"/>
        <v>44658.150089999996</v>
      </c>
      <c r="K37" s="17">
        <f t="shared" si="1"/>
        <v>137.12699999999998</v>
      </c>
      <c r="L37" s="6"/>
      <c r="R37" s="18"/>
      <c r="S37" s="18"/>
      <c r="T37" s="18"/>
    </row>
    <row r="38" spans="1:20" ht="15.75" customHeight="1" x14ac:dyDescent="0.3">
      <c r="A38" s="13">
        <v>39</v>
      </c>
      <c r="B38" s="24">
        <v>31</v>
      </c>
      <c r="C38" s="25" t="s">
        <v>21</v>
      </c>
      <c r="D38" s="25">
        <v>8</v>
      </c>
      <c r="E38" s="25">
        <v>1</v>
      </c>
      <c r="F38" s="15">
        <v>785.35</v>
      </c>
      <c r="G38" s="16">
        <f t="shared" si="2"/>
        <v>24031.710000000003</v>
      </c>
      <c r="H38" s="16">
        <f t="shared" si="3"/>
        <v>47.121000000000002</v>
      </c>
      <c r="I38" s="17">
        <f t="shared" si="4"/>
        <v>83660.979449999999</v>
      </c>
      <c r="J38" s="22">
        <f t="shared" si="0"/>
        <v>107692.68945000001</v>
      </c>
      <c r="K38" s="22">
        <f t="shared" si="1"/>
        <v>137.12700000000001</v>
      </c>
      <c r="L38" s="6"/>
      <c r="R38" s="18"/>
      <c r="S38" s="18"/>
      <c r="T38" s="18"/>
    </row>
    <row r="39" spans="1:20" ht="15.6" x14ac:dyDescent="0.3">
      <c r="A39" s="13">
        <v>40</v>
      </c>
      <c r="B39" s="24">
        <v>32</v>
      </c>
      <c r="C39" s="25" t="s">
        <v>21</v>
      </c>
      <c r="D39" s="25">
        <v>8</v>
      </c>
      <c r="E39" s="25">
        <v>2</v>
      </c>
      <c r="F39" s="15">
        <v>677.71</v>
      </c>
      <c r="G39" s="16">
        <f t="shared" si="2"/>
        <v>20737.926000000003</v>
      </c>
      <c r="H39" s="16">
        <f t="shared" si="3"/>
        <v>40.662599999999998</v>
      </c>
      <c r="I39" s="17">
        <f t="shared" si="4"/>
        <v>72194.41317</v>
      </c>
      <c r="J39" s="22">
        <f t="shared" si="0"/>
        <v>92932.339170000007</v>
      </c>
      <c r="K39" s="22">
        <f t="shared" si="1"/>
        <v>137.12700000000001</v>
      </c>
      <c r="L39" s="6"/>
      <c r="R39" s="18"/>
      <c r="S39" s="18"/>
      <c r="T39" s="18"/>
    </row>
    <row r="40" spans="1:20" ht="15.75" customHeight="1" x14ac:dyDescent="0.3">
      <c r="A40" s="13">
        <v>41</v>
      </c>
      <c r="B40" s="13">
        <v>33</v>
      </c>
      <c r="C40" s="20" t="s">
        <v>21</v>
      </c>
      <c r="D40" s="20">
        <v>8</v>
      </c>
      <c r="E40" s="20">
        <v>3</v>
      </c>
      <c r="F40" s="15">
        <v>548.29</v>
      </c>
      <c r="G40" s="16">
        <f t="shared" si="2"/>
        <v>16777.673999999999</v>
      </c>
      <c r="H40" s="16">
        <f t="shared" si="3"/>
        <v>32.897399999999998</v>
      </c>
      <c r="I40" s="17">
        <f t="shared" si="4"/>
        <v>58407.688829999999</v>
      </c>
      <c r="J40" s="21">
        <f t="shared" si="0"/>
        <v>75185.362829999998</v>
      </c>
      <c r="K40" s="17">
        <f t="shared" si="1"/>
        <v>137.12700000000001</v>
      </c>
      <c r="L40" s="19"/>
      <c r="R40" s="18"/>
      <c r="S40" s="18"/>
      <c r="T40" s="18"/>
    </row>
    <row r="41" spans="1:20" ht="15.6" x14ac:dyDescent="0.3">
      <c r="A41" s="13">
        <v>44</v>
      </c>
      <c r="B41" s="13">
        <v>34</v>
      </c>
      <c r="C41" s="20" t="s">
        <v>21</v>
      </c>
      <c r="D41" s="20">
        <v>12</v>
      </c>
      <c r="E41" s="20">
        <v>1</v>
      </c>
      <c r="F41" s="15">
        <v>814.26</v>
      </c>
      <c r="G41" s="16">
        <f t="shared" si="2"/>
        <v>24916.356</v>
      </c>
      <c r="H41" s="16">
        <f t="shared" si="3"/>
        <v>48.855599999999995</v>
      </c>
      <c r="I41" s="17">
        <f t="shared" si="4"/>
        <v>86740.675019999995</v>
      </c>
      <c r="J41" s="21">
        <f t="shared" si="0"/>
        <v>111657.03101999999</v>
      </c>
      <c r="K41" s="17">
        <f t="shared" si="1"/>
        <v>137.12699999999998</v>
      </c>
      <c r="L41" s="6"/>
      <c r="R41" s="18"/>
      <c r="S41" s="18"/>
      <c r="T41" s="18"/>
    </row>
    <row r="42" spans="1:20" ht="15.75" customHeight="1" x14ac:dyDescent="0.3">
      <c r="A42" s="13">
        <v>45</v>
      </c>
      <c r="B42" s="13">
        <v>35</v>
      </c>
      <c r="C42" s="20" t="s">
        <v>21</v>
      </c>
      <c r="D42" s="20">
        <v>12</v>
      </c>
      <c r="E42" s="20">
        <v>2</v>
      </c>
      <c r="F42" s="15">
        <v>671.09</v>
      </c>
      <c r="G42" s="16">
        <f t="shared" si="2"/>
        <v>20535.354000000003</v>
      </c>
      <c r="H42" s="16">
        <f t="shared" si="3"/>
        <v>40.2654</v>
      </c>
      <c r="I42" s="17">
        <f t="shared" si="4"/>
        <v>71489.204429999998</v>
      </c>
      <c r="J42" s="21">
        <f t="shared" si="0"/>
        <v>92024.558430000005</v>
      </c>
      <c r="K42" s="17">
        <f t="shared" si="1"/>
        <v>137.12700000000001</v>
      </c>
      <c r="L42" s="6"/>
      <c r="R42" s="18"/>
      <c r="S42" s="18"/>
      <c r="T42" s="18"/>
    </row>
    <row r="43" spans="1:20" ht="15.6" x14ac:dyDescent="0.3">
      <c r="A43" s="13">
        <v>46</v>
      </c>
      <c r="B43" s="13">
        <v>36</v>
      </c>
      <c r="C43" s="20" t="s">
        <v>21</v>
      </c>
      <c r="D43" s="20">
        <v>12</v>
      </c>
      <c r="E43" s="20">
        <v>3</v>
      </c>
      <c r="F43" s="15">
        <v>496.02</v>
      </c>
      <c r="G43" s="16">
        <f t="shared" si="2"/>
        <v>15178.212</v>
      </c>
      <c r="H43" s="16">
        <f t="shared" si="3"/>
        <v>29.761199999999999</v>
      </c>
      <c r="I43" s="17">
        <f t="shared" si="4"/>
        <v>52839.522539999998</v>
      </c>
      <c r="J43" s="21">
        <f t="shared" si="0"/>
        <v>68017.734540000005</v>
      </c>
      <c r="K43" s="17">
        <f t="shared" si="1"/>
        <v>137.12700000000001</v>
      </c>
      <c r="L43" s="6"/>
      <c r="R43" s="18"/>
      <c r="S43" s="18"/>
      <c r="T43" s="18"/>
    </row>
    <row r="44" spans="1:20" ht="15.75" customHeight="1" x14ac:dyDescent="0.3">
      <c r="A44" s="13">
        <v>47</v>
      </c>
      <c r="B44" s="13">
        <v>37</v>
      </c>
      <c r="C44" s="20" t="s">
        <v>22</v>
      </c>
      <c r="D44" s="20">
        <v>1</v>
      </c>
      <c r="E44" s="20"/>
      <c r="F44" s="15">
        <v>143.56</v>
      </c>
      <c r="G44" s="16">
        <f t="shared" si="2"/>
        <v>4392.9360000000006</v>
      </c>
      <c r="H44" s="16">
        <f t="shared" si="3"/>
        <v>8.6135999999999999</v>
      </c>
      <c r="I44" s="17">
        <f t="shared" si="4"/>
        <v>15293.01612</v>
      </c>
      <c r="J44" s="21">
        <f t="shared" si="0"/>
        <v>19685.952120000002</v>
      </c>
      <c r="K44" s="17">
        <f t="shared" si="1"/>
        <v>137.12700000000001</v>
      </c>
      <c r="L44" s="6"/>
      <c r="R44" s="18"/>
      <c r="S44" s="18"/>
      <c r="T44" s="18"/>
    </row>
    <row r="45" spans="1:20" ht="15.6" x14ac:dyDescent="0.3">
      <c r="A45" s="13">
        <v>48</v>
      </c>
      <c r="B45" s="13">
        <v>38</v>
      </c>
      <c r="C45" s="20" t="s">
        <v>22</v>
      </c>
      <c r="D45" s="20">
        <v>3</v>
      </c>
      <c r="E45" s="20"/>
      <c r="F45" s="15">
        <v>1103.71</v>
      </c>
      <c r="G45" s="16">
        <f t="shared" si="2"/>
        <v>33773.526000000005</v>
      </c>
      <c r="H45" s="16">
        <f t="shared" si="3"/>
        <v>66.2226</v>
      </c>
      <c r="I45" s="17">
        <f t="shared" si="4"/>
        <v>117574.91517000001</v>
      </c>
      <c r="J45" s="21">
        <f t="shared" si="0"/>
        <v>151348.44117000001</v>
      </c>
      <c r="K45" s="17">
        <f t="shared" si="1"/>
        <v>137.12700000000001</v>
      </c>
      <c r="L45" s="6"/>
      <c r="R45" s="18"/>
      <c r="S45" s="18"/>
      <c r="T45" s="18"/>
    </row>
    <row r="46" spans="1:20" ht="15.75" customHeight="1" x14ac:dyDescent="0.3">
      <c r="A46" s="13">
        <v>49</v>
      </c>
      <c r="B46" s="13">
        <v>39</v>
      </c>
      <c r="C46" s="20" t="s">
        <v>22</v>
      </c>
      <c r="D46" s="20">
        <v>5</v>
      </c>
      <c r="E46" s="20"/>
      <c r="F46" s="15">
        <v>449.72</v>
      </c>
      <c r="G46" s="16">
        <f t="shared" si="2"/>
        <v>13761.432000000001</v>
      </c>
      <c r="H46" s="16">
        <f t="shared" si="3"/>
        <v>26.9832</v>
      </c>
      <c r="I46" s="17">
        <f t="shared" si="4"/>
        <v>47907.322440000004</v>
      </c>
      <c r="J46" s="21">
        <f t="shared" si="0"/>
        <v>61668.754440000004</v>
      </c>
      <c r="K46" s="17">
        <f t="shared" si="1"/>
        <v>137.12700000000001</v>
      </c>
      <c r="L46" s="6"/>
      <c r="R46" s="18"/>
      <c r="S46" s="18"/>
      <c r="T46" s="18"/>
    </row>
    <row r="47" spans="1:20" ht="15.6" x14ac:dyDescent="0.3">
      <c r="A47" s="13">
        <v>50</v>
      </c>
      <c r="B47" s="13">
        <v>40</v>
      </c>
      <c r="C47" s="20" t="s">
        <v>22</v>
      </c>
      <c r="D47" s="20">
        <v>7</v>
      </c>
      <c r="E47" s="20"/>
      <c r="F47" s="54">
        <v>1175.99</v>
      </c>
      <c r="G47" s="16">
        <f t="shared" si="2"/>
        <v>35985.294000000002</v>
      </c>
      <c r="H47" s="16">
        <f t="shared" si="3"/>
        <v>70.559399999999997</v>
      </c>
      <c r="I47" s="17">
        <f t="shared" si="4"/>
        <v>125274.68673</v>
      </c>
      <c r="J47" s="21">
        <f t="shared" si="0"/>
        <v>161259.98073000001</v>
      </c>
      <c r="K47" s="17">
        <f t="shared" si="1"/>
        <v>137.12700000000001</v>
      </c>
      <c r="L47" s="6"/>
      <c r="R47" s="18"/>
      <c r="S47" s="18"/>
      <c r="T47" s="18"/>
    </row>
    <row r="48" spans="1:20" ht="15.6" x14ac:dyDescent="0.3">
      <c r="A48" s="8"/>
      <c r="B48" s="23"/>
      <c r="C48" s="23"/>
      <c r="D48" s="23"/>
      <c r="E48" s="23"/>
      <c r="F48" s="52"/>
      <c r="G48" s="30"/>
      <c r="H48" s="31"/>
      <c r="I48" s="53"/>
      <c r="J48" s="31"/>
      <c r="K48" s="31"/>
      <c r="L48" s="51"/>
      <c r="R48" s="18"/>
      <c r="S48" s="18"/>
      <c r="T48" s="18"/>
    </row>
    <row r="49" spans="1:19" ht="15.6" x14ac:dyDescent="0.3">
      <c r="A49" t="s">
        <v>23</v>
      </c>
      <c r="B49" s="23"/>
      <c r="C49" s="28"/>
      <c r="D49" s="23"/>
      <c r="E49" s="23"/>
      <c r="F49" s="29"/>
      <c r="G49" s="23"/>
      <c r="H49" s="30"/>
      <c r="I49" s="31"/>
      <c r="J49" s="23"/>
      <c r="K49" s="23"/>
      <c r="S49" s="26"/>
    </row>
    <row r="50" spans="1:19" x14ac:dyDescent="0.3">
      <c r="A50" s="27">
        <v>1</v>
      </c>
      <c r="B50" s="27"/>
      <c r="C50" s="41"/>
      <c r="D50" s="41"/>
      <c r="E50" s="23"/>
      <c r="F50" s="23"/>
      <c r="G50" s="23"/>
      <c r="H50" s="23"/>
      <c r="I50" s="23"/>
      <c r="J50" s="31"/>
      <c r="K50" s="23"/>
    </row>
    <row r="51" spans="1:19" x14ac:dyDescent="0.3">
      <c r="A51" s="27">
        <v>2</v>
      </c>
      <c r="B51" s="27"/>
      <c r="E51" s="23"/>
      <c r="F51" s="23"/>
      <c r="G51" s="23"/>
    </row>
    <row r="54" spans="1:19" x14ac:dyDescent="0.3">
      <c r="J54" s="18"/>
    </row>
  </sheetData>
  <mergeCells count="12">
    <mergeCell ref="C7:E7"/>
    <mergeCell ref="C50:D50"/>
    <mergeCell ref="A1:K1"/>
    <mergeCell ref="A2:K2"/>
    <mergeCell ref="A4:A5"/>
    <mergeCell ref="C4:E4"/>
    <mergeCell ref="F4:F5"/>
    <mergeCell ref="G4:G5"/>
    <mergeCell ref="H4:H5"/>
    <mergeCell ref="I4:I5"/>
    <mergeCell ref="J4:J5"/>
    <mergeCell ref="K4:K5"/>
  </mergeCells>
  <pageMargins left="0.11811023622047245" right="0.11811023622047245" top="0.15748031496062992" bottom="0.15748031496062992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Апр-ль 2019  для  Кати   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2019-04-02T07:33:30Z</cp:lastPrinted>
  <dcterms:created xsi:type="dcterms:W3CDTF">2019-04-02T07:20:55Z</dcterms:created>
  <dcterms:modified xsi:type="dcterms:W3CDTF">2019-04-02T08:08:01Z</dcterms:modified>
</cp:coreProperties>
</file>