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H49" i="2" l="1"/>
  <c r="F48" i="2"/>
  <c r="F47" i="2"/>
  <c r="H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H16" i="2"/>
  <c r="H50" i="2" s="1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<sst xmlns="http://schemas.openxmlformats.org/spreadsheetml/2006/main" count="53" uniqueCount="53">
  <si>
    <t>№ п/п</t>
  </si>
  <si>
    <t>Адреса</t>
  </si>
  <si>
    <t>Кол-во этажей</t>
  </si>
  <si>
    <t>Всего л/кл.</t>
  </si>
  <si>
    <t>общая убор.площ. л/кл., м2</t>
  </si>
  <si>
    <t xml:space="preserve"> убор.площ. л/кл., м2</t>
  </si>
  <si>
    <t>№ парадной</t>
  </si>
  <si>
    <t>Кол-во л/клеток, шт.</t>
  </si>
  <si>
    <t>Красносельское ш. д. 46</t>
  </si>
  <si>
    <t>Итого участок № 1</t>
  </si>
  <si>
    <t>ул. Красногородская, д.  17 к. 2</t>
  </si>
  <si>
    <t>Гатчинское шоссе,  д. 9 к. 1</t>
  </si>
  <si>
    <t>Итого участок № 2</t>
  </si>
  <si>
    <t>Гатчинское ш., д. 4 к.1</t>
  </si>
  <si>
    <t>Гатчинское ш., д. 4 к.2</t>
  </si>
  <si>
    <t>Гатчинское ш., д. 4 к.3</t>
  </si>
  <si>
    <t>ул. Театральная, д. 3</t>
  </si>
  <si>
    <t>ул. Театральная, д. 7</t>
  </si>
  <si>
    <t>Итого участок № 3</t>
  </si>
  <si>
    <t>Итого участок № 4</t>
  </si>
  <si>
    <t>ИТОГО</t>
  </si>
  <si>
    <t>ул Коммунаров  д.114</t>
  </si>
  <si>
    <t>Красносельское ш. д. 42</t>
  </si>
  <si>
    <t>Кингисеппское шоссе, д. 10 к. 1</t>
  </si>
  <si>
    <t>ул. Нарвская, д. 4 к. 1</t>
  </si>
  <si>
    <t>Гатчинское ш., д. 8 к.1</t>
  </si>
  <si>
    <t>Гатчинское ш., д. 8 к.5</t>
  </si>
  <si>
    <t>Адресная программа по косметическому ремонту лестничных клеток на 2022 год.</t>
  </si>
  <si>
    <t>План на 2022 год</t>
  </si>
  <si>
    <t>Красносельское ш. д. 36</t>
  </si>
  <si>
    <t>Красносельское ш. д. 44 к.3</t>
  </si>
  <si>
    <t>Красносельское ш. д. 46 к.2</t>
  </si>
  <si>
    <t>ул Коммунаров д. 116 к. 1</t>
  </si>
  <si>
    <t xml:space="preserve">ул Коммунаров  д.124 </t>
  </si>
  <si>
    <t>ул. Красногородская, д.  15</t>
  </si>
  <si>
    <t>Кингисеппское шоссе,  д. 8</t>
  </si>
  <si>
    <t>Кингисеппское шоссе, д. 8</t>
  </si>
  <si>
    <t>Кингисеппское шоссе, д. 10 к. 2</t>
  </si>
  <si>
    <t>ул. Нарвская, д. 6</t>
  </si>
  <si>
    <t>ул. Нарвская, д. 12</t>
  </si>
  <si>
    <t>Гатчинское шоссе,  д. 11</t>
  </si>
  <si>
    <t>Гатчинское шоссе,  д. 13 к. 3</t>
  </si>
  <si>
    <t>Гатчинское ш., д. 8 к.2</t>
  </si>
  <si>
    <t>Гатчинское ш., д. 8 к.3</t>
  </si>
  <si>
    <t>Гатчинское ш., д. 12 к.2</t>
  </si>
  <si>
    <t>Гатчинское ш., д. 12 к.3</t>
  </si>
  <si>
    <t>ул. Красногородская, д.5 к.2</t>
  </si>
  <si>
    <t>ул. Красногородская, д.7 к.1</t>
  </si>
  <si>
    <t>ул. Красногородская, д.7 к.2</t>
  </si>
  <si>
    <t>ул. Красногородская, д.11 к.1</t>
  </si>
  <si>
    <t>ул.Красногородская, д.13 к.1</t>
  </si>
  <si>
    <t>ул.П.Пасечника д .4</t>
  </si>
  <si>
    <t>ул.П.Пасечника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</si>
</sst>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i/>
      <sz val="16"/>
      <color theme="4" tint="-0.249977111117893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0" fillId="2" borderId="17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/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0" fillId="0" borderId="18" xfId="0" applyFill="1" applyBorder="1"/>
    <xf numFmtId="0" fontId="7" fillId="0" borderId="8" xfId="0" applyFont="1" applyFill="1" applyBorder="1"/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114300</xdr:rowOff>
    </xdr:from>
    <xdr:to>
      <xdr:col>1</xdr:col>
      <xdr:colOff>2019300</xdr:colOff>
      <xdr:row>4</xdr:row>
      <xdr:rowOff>635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4800"/>
          <a:ext cx="2171700" cy="1686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0"/>
  <sheetViews>
    <sheetView tabSelected="1" workbookViewId="0">
      <selection activeCell="M22" sqref="M22"/>
    </sheetView>
  </sheetViews>
  <sheetFormatPr defaultRowHeight="15" x14ac:dyDescent="0.25"/>
  <cols>
    <col min="1" max="1" width="4.28515625" customWidth="1"/>
    <col min="2" max="2" width="31.140625" customWidth="1"/>
    <col min="3" max="3" width="7.7109375" customWidth="1"/>
    <col min="4" max="4" width="7.5703125" customWidth="1"/>
    <col min="5" max="5" width="10.28515625" customWidth="1"/>
    <col min="6" max="6" width="9.85546875" customWidth="1"/>
  </cols>
  <sheetData>
    <row r="2" spans="1:18" ht="47.25" customHeight="1" x14ac:dyDescent="0.25">
      <c r="A2" s="1"/>
      <c r="B2" s="3"/>
      <c r="C2" s="40" t="s">
        <v>27</v>
      </c>
      <c r="D2" s="40"/>
      <c r="E2" s="40"/>
      <c r="F2" s="40"/>
      <c r="G2" s="40"/>
      <c r="H2" s="40"/>
    </row>
    <row r="3" spans="1:18" ht="47.25" customHeight="1" x14ac:dyDescent="0.25">
      <c r="A3" s="1"/>
      <c r="B3" s="3"/>
      <c r="C3" s="40"/>
      <c r="D3" s="40"/>
      <c r="E3" s="40"/>
      <c r="F3" s="40"/>
      <c r="G3" s="40"/>
      <c r="H3" s="40"/>
      <c r="L3" s="39"/>
      <c r="M3" s="39"/>
      <c r="N3" s="39"/>
      <c r="O3" s="39"/>
      <c r="P3" s="39"/>
      <c r="Q3" s="39"/>
      <c r="R3" s="39"/>
    </row>
    <row r="4" spans="1:18" ht="47.25" customHeight="1" x14ac:dyDescent="0.25">
      <c r="A4" s="1"/>
      <c r="B4" s="3"/>
      <c r="C4" s="40"/>
      <c r="D4" s="40"/>
      <c r="E4" s="40"/>
      <c r="F4" s="40"/>
      <c r="G4" s="40"/>
      <c r="H4" s="40"/>
      <c r="L4" s="39"/>
      <c r="M4" s="39"/>
      <c r="N4" s="39"/>
      <c r="O4" s="39"/>
      <c r="P4" s="39"/>
      <c r="Q4" s="39"/>
      <c r="R4" s="39"/>
    </row>
    <row r="5" spans="1:18" ht="16.5" thickBot="1" x14ac:dyDescent="0.3">
      <c r="A5" s="1"/>
      <c r="B5" s="2"/>
      <c r="C5" s="2"/>
      <c r="D5" s="2"/>
      <c r="E5" s="2"/>
      <c r="F5" s="2"/>
      <c r="G5" s="2"/>
      <c r="H5" s="2"/>
      <c r="L5" s="39"/>
      <c r="M5" s="39"/>
      <c r="N5" s="39"/>
      <c r="O5" s="39"/>
      <c r="P5" s="39"/>
      <c r="Q5" s="39"/>
      <c r="R5" s="39"/>
    </row>
    <row r="6" spans="1:18" x14ac:dyDescent="0.25">
      <c r="A6" s="41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5" t="s">
        <v>28</v>
      </c>
      <c r="G6" s="46"/>
      <c r="H6" s="47"/>
    </row>
    <row r="7" spans="1:18" ht="36.75" thickBot="1" x14ac:dyDescent="0.3">
      <c r="A7" s="42"/>
      <c r="B7" s="44"/>
      <c r="C7" s="44"/>
      <c r="D7" s="44"/>
      <c r="E7" s="44"/>
      <c r="F7" s="4" t="s">
        <v>5</v>
      </c>
      <c r="G7" s="4" t="s">
        <v>6</v>
      </c>
      <c r="H7" s="5" t="s">
        <v>7</v>
      </c>
    </row>
    <row r="8" spans="1:18" x14ac:dyDescent="0.25">
      <c r="A8" s="6">
        <v>1</v>
      </c>
      <c r="B8" s="7" t="s">
        <v>29</v>
      </c>
      <c r="C8" s="8">
        <v>5</v>
      </c>
      <c r="D8" s="9">
        <v>7</v>
      </c>
      <c r="E8" s="9">
        <v>344</v>
      </c>
      <c r="F8" s="10">
        <f t="shared" ref="F8:F15" si="0">E8/D8</f>
        <v>49.142857142857146</v>
      </c>
      <c r="G8" s="11">
        <v>1</v>
      </c>
      <c r="H8" s="12">
        <v>1</v>
      </c>
    </row>
    <row r="9" spans="1:18" x14ac:dyDescent="0.25">
      <c r="A9" s="6">
        <v>2</v>
      </c>
      <c r="B9" s="7" t="s">
        <v>22</v>
      </c>
      <c r="C9" s="13">
        <v>5</v>
      </c>
      <c r="D9" s="14">
        <v>7</v>
      </c>
      <c r="E9" s="14">
        <v>364</v>
      </c>
      <c r="F9" s="10">
        <f t="shared" si="0"/>
        <v>52</v>
      </c>
      <c r="G9" s="11">
        <v>6</v>
      </c>
      <c r="H9" s="12">
        <v>1</v>
      </c>
    </row>
    <row r="10" spans="1:18" x14ac:dyDescent="0.25">
      <c r="A10" s="6">
        <v>3</v>
      </c>
      <c r="B10" s="7" t="s">
        <v>30</v>
      </c>
      <c r="C10" s="13">
        <v>5</v>
      </c>
      <c r="D10" s="13">
        <v>5</v>
      </c>
      <c r="E10" s="14">
        <v>452</v>
      </c>
      <c r="F10" s="10">
        <f t="shared" si="0"/>
        <v>90.4</v>
      </c>
      <c r="G10" s="11">
        <v>4</v>
      </c>
      <c r="H10" s="12">
        <v>1</v>
      </c>
    </row>
    <row r="11" spans="1:18" x14ac:dyDescent="0.25">
      <c r="A11" s="6">
        <v>4</v>
      </c>
      <c r="B11" s="7" t="s">
        <v>8</v>
      </c>
      <c r="C11" s="13">
        <v>5</v>
      </c>
      <c r="D11" s="13">
        <v>6</v>
      </c>
      <c r="E11" s="14">
        <v>453</v>
      </c>
      <c r="F11" s="10">
        <f t="shared" si="0"/>
        <v>75.5</v>
      </c>
      <c r="G11" s="11">
        <v>4</v>
      </c>
      <c r="H11" s="12">
        <v>1</v>
      </c>
    </row>
    <row r="12" spans="1:18" x14ac:dyDescent="0.25">
      <c r="A12" s="6">
        <v>5</v>
      </c>
      <c r="B12" s="7" t="s">
        <v>31</v>
      </c>
      <c r="C12" s="13">
        <v>5</v>
      </c>
      <c r="D12" s="13">
        <v>5</v>
      </c>
      <c r="E12" s="15">
        <v>447</v>
      </c>
      <c r="F12" s="10">
        <f t="shared" si="0"/>
        <v>89.4</v>
      </c>
      <c r="G12" s="11">
        <v>2</v>
      </c>
      <c r="H12" s="12">
        <v>1</v>
      </c>
    </row>
    <row r="13" spans="1:18" x14ac:dyDescent="0.25">
      <c r="A13" s="6">
        <v>6</v>
      </c>
      <c r="B13" s="16" t="s">
        <v>21</v>
      </c>
      <c r="C13" s="13">
        <v>10</v>
      </c>
      <c r="D13" s="13">
        <v>7</v>
      </c>
      <c r="E13" s="14">
        <v>1814</v>
      </c>
      <c r="F13" s="10">
        <f t="shared" si="0"/>
        <v>259.14285714285717</v>
      </c>
      <c r="G13" s="11">
        <v>4</v>
      </c>
      <c r="H13" s="12">
        <v>1</v>
      </c>
    </row>
    <row r="14" spans="1:18" x14ac:dyDescent="0.25">
      <c r="A14" s="6">
        <v>7</v>
      </c>
      <c r="B14" s="16" t="s">
        <v>32</v>
      </c>
      <c r="C14" s="17">
        <v>10</v>
      </c>
      <c r="D14" s="17">
        <v>4</v>
      </c>
      <c r="E14" s="17">
        <v>997</v>
      </c>
      <c r="F14" s="10">
        <f t="shared" si="0"/>
        <v>249.25</v>
      </c>
      <c r="G14" s="11">
        <v>1</v>
      </c>
      <c r="H14" s="12">
        <v>1</v>
      </c>
    </row>
    <row r="15" spans="1:18" x14ac:dyDescent="0.25">
      <c r="A15" s="6">
        <v>8</v>
      </c>
      <c r="B15" s="16" t="s">
        <v>33</v>
      </c>
      <c r="C15" s="17">
        <v>10</v>
      </c>
      <c r="D15" s="17">
        <v>7</v>
      </c>
      <c r="E15" s="17">
        <v>1819</v>
      </c>
      <c r="F15" s="10">
        <f t="shared" si="0"/>
        <v>259.85714285714283</v>
      </c>
      <c r="G15" s="11">
        <v>4</v>
      </c>
      <c r="H15" s="12">
        <v>1</v>
      </c>
    </row>
    <row r="16" spans="1:18" x14ac:dyDescent="0.25">
      <c r="A16" s="19"/>
      <c r="B16" s="20" t="s">
        <v>9</v>
      </c>
      <c r="C16" s="21"/>
      <c r="D16" s="21"/>
      <c r="E16" s="21"/>
      <c r="F16" s="10"/>
      <c r="G16" s="22"/>
      <c r="H16" s="23">
        <f>SUM(H8:H15)</f>
        <v>8</v>
      </c>
    </row>
    <row r="17" spans="1:8" x14ac:dyDescent="0.25">
      <c r="A17" s="24">
        <v>9</v>
      </c>
      <c r="B17" s="25" t="s">
        <v>34</v>
      </c>
      <c r="C17" s="21">
        <v>9</v>
      </c>
      <c r="D17" s="21">
        <v>4</v>
      </c>
      <c r="E17" s="21">
        <v>1684</v>
      </c>
      <c r="F17" s="10">
        <f t="shared" ref="F17" si="1">E17/D17*H17</f>
        <v>421</v>
      </c>
      <c r="G17" s="21">
        <v>2</v>
      </c>
      <c r="H17" s="26">
        <v>1</v>
      </c>
    </row>
    <row r="18" spans="1:8" x14ac:dyDescent="0.25">
      <c r="A18" s="24">
        <v>10</v>
      </c>
      <c r="B18" s="25" t="s">
        <v>10</v>
      </c>
      <c r="C18" s="21">
        <v>9</v>
      </c>
      <c r="D18" s="21">
        <v>6</v>
      </c>
      <c r="E18" s="21">
        <v>937</v>
      </c>
      <c r="F18" s="10">
        <f>E18/D18*H18</f>
        <v>156.16666666666666</v>
      </c>
      <c r="G18" s="17">
        <v>4</v>
      </c>
      <c r="H18" s="18">
        <v>1</v>
      </c>
    </row>
    <row r="19" spans="1:8" x14ac:dyDescent="0.25">
      <c r="A19" s="24">
        <v>11</v>
      </c>
      <c r="B19" s="16" t="s">
        <v>35</v>
      </c>
      <c r="C19" s="21">
        <v>9</v>
      </c>
      <c r="D19" s="21">
        <v>4</v>
      </c>
      <c r="E19" s="21">
        <v>736</v>
      </c>
      <c r="F19" s="10">
        <f t="shared" ref="F19:F20" si="2">E19/D19*H19</f>
        <v>184</v>
      </c>
      <c r="G19" s="21">
        <v>1</v>
      </c>
      <c r="H19" s="26">
        <v>1</v>
      </c>
    </row>
    <row r="20" spans="1:8" x14ac:dyDescent="0.25">
      <c r="A20" s="24">
        <v>11</v>
      </c>
      <c r="B20" s="16" t="s">
        <v>36</v>
      </c>
      <c r="C20" s="21">
        <v>9</v>
      </c>
      <c r="D20" s="21">
        <v>4</v>
      </c>
      <c r="E20" s="21">
        <v>735.5</v>
      </c>
      <c r="F20" s="10">
        <f t="shared" si="2"/>
        <v>183.875</v>
      </c>
      <c r="G20" s="21">
        <v>1</v>
      </c>
      <c r="H20" s="26">
        <v>1</v>
      </c>
    </row>
    <row r="21" spans="1:8" x14ac:dyDescent="0.25">
      <c r="A21" s="24">
        <v>12</v>
      </c>
      <c r="B21" s="16" t="s">
        <v>23</v>
      </c>
      <c r="C21" s="21">
        <v>9</v>
      </c>
      <c r="D21" s="21">
        <v>6</v>
      </c>
      <c r="E21" s="21">
        <v>992</v>
      </c>
      <c r="F21" s="10">
        <f>E21/D21*H21</f>
        <v>165.33333333333334</v>
      </c>
      <c r="G21" s="21">
        <v>1</v>
      </c>
      <c r="H21" s="26">
        <v>1</v>
      </c>
    </row>
    <row r="22" spans="1:8" x14ac:dyDescent="0.25">
      <c r="A22" s="24">
        <v>13</v>
      </c>
      <c r="B22" s="16" t="s">
        <v>37</v>
      </c>
      <c r="C22" s="21">
        <v>5</v>
      </c>
      <c r="D22" s="21">
        <v>7</v>
      </c>
      <c r="E22" s="21">
        <v>648</v>
      </c>
      <c r="F22" s="10">
        <f t="shared" ref="F22" si="3">E22/D22*H22</f>
        <v>92.571428571428569</v>
      </c>
      <c r="G22" s="21">
        <v>2</v>
      </c>
      <c r="H22" s="26">
        <v>1</v>
      </c>
    </row>
    <row r="23" spans="1:8" x14ac:dyDescent="0.25">
      <c r="A23" s="24">
        <v>14</v>
      </c>
      <c r="B23" s="25" t="s">
        <v>24</v>
      </c>
      <c r="C23" s="17">
        <v>9</v>
      </c>
      <c r="D23" s="17">
        <v>4</v>
      </c>
      <c r="E23" s="17">
        <v>2541</v>
      </c>
      <c r="F23" s="10">
        <f t="shared" ref="F23:F25" si="4">E23/D23</f>
        <v>635.25</v>
      </c>
      <c r="G23" s="17">
        <v>2</v>
      </c>
      <c r="H23" s="18">
        <v>1</v>
      </c>
    </row>
    <row r="24" spans="1:8" x14ac:dyDescent="0.25">
      <c r="A24" s="24">
        <v>15</v>
      </c>
      <c r="B24" s="25" t="s">
        <v>38</v>
      </c>
      <c r="C24" s="17">
        <v>5</v>
      </c>
      <c r="D24" s="17">
        <v>7</v>
      </c>
      <c r="E24" s="17">
        <v>626</v>
      </c>
      <c r="F24" s="10">
        <f t="shared" si="4"/>
        <v>89.428571428571431</v>
      </c>
      <c r="G24" s="17">
        <v>4</v>
      </c>
      <c r="H24" s="18">
        <v>1</v>
      </c>
    </row>
    <row r="25" spans="1:8" x14ac:dyDescent="0.25">
      <c r="A25" s="24">
        <v>16</v>
      </c>
      <c r="B25" s="25" t="s">
        <v>39</v>
      </c>
      <c r="C25" s="17">
        <v>5</v>
      </c>
      <c r="D25" s="17">
        <v>8</v>
      </c>
      <c r="E25" s="17">
        <v>657.2</v>
      </c>
      <c r="F25" s="10">
        <f t="shared" si="4"/>
        <v>82.15</v>
      </c>
      <c r="G25" s="17">
        <v>6</v>
      </c>
      <c r="H25" s="18">
        <v>1</v>
      </c>
    </row>
    <row r="26" spans="1:8" x14ac:dyDescent="0.25">
      <c r="A26" s="24">
        <v>17</v>
      </c>
      <c r="B26" s="16" t="s">
        <v>11</v>
      </c>
      <c r="C26" s="17">
        <v>9</v>
      </c>
      <c r="D26" s="17">
        <v>4</v>
      </c>
      <c r="E26" s="17">
        <v>1514</v>
      </c>
      <c r="F26" s="10">
        <f>E26/D26</f>
        <v>378.5</v>
      </c>
      <c r="G26" s="17">
        <v>1</v>
      </c>
      <c r="H26" s="18">
        <v>1</v>
      </c>
    </row>
    <row r="27" spans="1:8" x14ac:dyDescent="0.25">
      <c r="A27" s="24">
        <v>18</v>
      </c>
      <c r="B27" s="16" t="s">
        <v>40</v>
      </c>
      <c r="C27" s="17">
        <v>5</v>
      </c>
      <c r="D27" s="17">
        <v>6</v>
      </c>
      <c r="E27" s="17">
        <v>434</v>
      </c>
      <c r="F27" s="10">
        <f>E27/D27</f>
        <v>72.333333333333329</v>
      </c>
      <c r="G27" s="17">
        <v>3</v>
      </c>
      <c r="H27" s="18">
        <v>1</v>
      </c>
    </row>
    <row r="28" spans="1:8" x14ac:dyDescent="0.25">
      <c r="A28" s="24">
        <v>19</v>
      </c>
      <c r="B28" s="16" t="s">
        <v>41</v>
      </c>
      <c r="C28" s="17">
        <v>5</v>
      </c>
      <c r="D28" s="17">
        <v>6</v>
      </c>
      <c r="E28" s="17">
        <v>512</v>
      </c>
      <c r="F28" s="10">
        <f>E28/D28</f>
        <v>85.333333333333329</v>
      </c>
      <c r="G28" s="17">
        <v>3</v>
      </c>
      <c r="H28" s="18">
        <v>1</v>
      </c>
    </row>
    <row r="29" spans="1:8" x14ac:dyDescent="0.25">
      <c r="A29" s="27"/>
      <c r="B29" s="20" t="s">
        <v>12</v>
      </c>
      <c r="C29" s="17"/>
      <c r="D29" s="17"/>
      <c r="E29" s="17"/>
      <c r="F29" s="10"/>
      <c r="G29" s="17"/>
      <c r="H29" s="23">
        <v>11</v>
      </c>
    </row>
    <row r="30" spans="1:8" x14ac:dyDescent="0.25">
      <c r="A30" s="27">
        <v>20</v>
      </c>
      <c r="B30" s="28" t="s">
        <v>13</v>
      </c>
      <c r="C30" s="21">
        <v>8</v>
      </c>
      <c r="D30" s="21">
        <v>6</v>
      </c>
      <c r="E30" s="21">
        <v>2027.7</v>
      </c>
      <c r="F30" s="10">
        <f t="shared" ref="F30:F45" si="5">E30/D30</f>
        <v>337.95</v>
      </c>
      <c r="G30" s="21">
        <v>1</v>
      </c>
      <c r="H30" s="26">
        <v>1</v>
      </c>
    </row>
    <row r="31" spans="1:8" x14ac:dyDescent="0.25">
      <c r="A31" s="27">
        <v>21</v>
      </c>
      <c r="B31" s="28" t="s">
        <v>14</v>
      </c>
      <c r="C31" s="21">
        <v>8</v>
      </c>
      <c r="D31" s="21">
        <v>4</v>
      </c>
      <c r="E31" s="21">
        <v>1516.7</v>
      </c>
      <c r="F31" s="10">
        <f t="shared" si="5"/>
        <v>379.17500000000001</v>
      </c>
      <c r="G31" s="21">
        <v>4</v>
      </c>
      <c r="H31" s="26">
        <v>1</v>
      </c>
    </row>
    <row r="32" spans="1:8" x14ac:dyDescent="0.25">
      <c r="A32" s="27">
        <v>22</v>
      </c>
      <c r="B32" s="28" t="s">
        <v>15</v>
      </c>
      <c r="C32" s="21">
        <v>8</v>
      </c>
      <c r="D32" s="17">
        <v>7</v>
      </c>
      <c r="E32" s="29">
        <v>2829.2</v>
      </c>
      <c r="F32" s="10">
        <f t="shared" si="5"/>
        <v>404.17142857142852</v>
      </c>
      <c r="G32" s="17">
        <v>3</v>
      </c>
      <c r="H32" s="26">
        <v>1</v>
      </c>
    </row>
    <row r="33" spans="1:8" x14ac:dyDescent="0.25">
      <c r="A33" s="27">
        <v>23</v>
      </c>
      <c r="B33" s="16" t="s">
        <v>25</v>
      </c>
      <c r="C33" s="17">
        <v>8</v>
      </c>
      <c r="D33" s="17">
        <v>4</v>
      </c>
      <c r="E33" s="29">
        <v>1520.7</v>
      </c>
      <c r="F33" s="10">
        <f t="shared" si="5"/>
        <v>380.17500000000001</v>
      </c>
      <c r="G33" s="17">
        <v>3</v>
      </c>
      <c r="H33" s="18">
        <v>1</v>
      </c>
    </row>
    <row r="34" spans="1:8" x14ac:dyDescent="0.25">
      <c r="A34" s="27">
        <v>24</v>
      </c>
      <c r="B34" s="16" t="s">
        <v>42</v>
      </c>
      <c r="C34" s="17">
        <v>8</v>
      </c>
      <c r="D34" s="17">
        <v>4</v>
      </c>
      <c r="E34" s="29">
        <v>1534.3</v>
      </c>
      <c r="F34" s="10">
        <f t="shared" si="5"/>
        <v>383.57499999999999</v>
      </c>
      <c r="G34" s="17">
        <v>2</v>
      </c>
      <c r="H34" s="18">
        <v>1</v>
      </c>
    </row>
    <row r="35" spans="1:8" x14ac:dyDescent="0.25">
      <c r="A35" s="27">
        <v>25</v>
      </c>
      <c r="B35" s="16" t="s">
        <v>43</v>
      </c>
      <c r="C35" s="17">
        <v>5</v>
      </c>
      <c r="D35" s="17">
        <v>4</v>
      </c>
      <c r="E35" s="29">
        <v>696.6</v>
      </c>
      <c r="F35" s="10">
        <f t="shared" si="5"/>
        <v>174.15</v>
      </c>
      <c r="G35" s="17">
        <v>3</v>
      </c>
      <c r="H35" s="18">
        <v>1</v>
      </c>
    </row>
    <row r="36" spans="1:8" x14ac:dyDescent="0.25">
      <c r="A36" s="27">
        <v>26</v>
      </c>
      <c r="B36" s="16" t="s">
        <v>26</v>
      </c>
      <c r="C36" s="17">
        <v>8</v>
      </c>
      <c r="D36" s="17">
        <v>2</v>
      </c>
      <c r="E36" s="29">
        <v>839.7</v>
      </c>
      <c r="F36" s="10">
        <f t="shared" si="5"/>
        <v>419.85</v>
      </c>
      <c r="G36" s="17">
        <v>1</v>
      </c>
      <c r="H36" s="18">
        <v>1</v>
      </c>
    </row>
    <row r="37" spans="1:8" x14ac:dyDescent="0.25">
      <c r="A37" s="27">
        <v>27</v>
      </c>
      <c r="B37" s="16" t="s">
        <v>44</v>
      </c>
      <c r="C37" s="17">
        <v>8</v>
      </c>
      <c r="D37" s="17">
        <v>4</v>
      </c>
      <c r="E37" s="29">
        <v>1563.2</v>
      </c>
      <c r="F37" s="10">
        <f t="shared" si="5"/>
        <v>390.8</v>
      </c>
      <c r="G37" s="17">
        <v>1</v>
      </c>
      <c r="H37" s="18">
        <v>1</v>
      </c>
    </row>
    <row r="38" spans="1:8" x14ac:dyDescent="0.25">
      <c r="A38" s="27">
        <v>28</v>
      </c>
      <c r="B38" s="16" t="s">
        <v>45</v>
      </c>
      <c r="C38" s="17">
        <v>5</v>
      </c>
      <c r="D38" s="17">
        <v>4</v>
      </c>
      <c r="E38" s="29">
        <v>693.2</v>
      </c>
      <c r="F38" s="10">
        <f t="shared" si="5"/>
        <v>173.3</v>
      </c>
      <c r="G38" s="17">
        <v>4</v>
      </c>
      <c r="H38" s="18">
        <v>1</v>
      </c>
    </row>
    <row r="39" spans="1:8" x14ac:dyDescent="0.25">
      <c r="A39" s="27">
        <v>29</v>
      </c>
      <c r="B39" s="16" t="s">
        <v>46</v>
      </c>
      <c r="C39" s="17">
        <v>5</v>
      </c>
      <c r="D39" s="17">
        <v>5</v>
      </c>
      <c r="E39" s="29">
        <v>953.9</v>
      </c>
      <c r="F39" s="10">
        <f t="shared" si="5"/>
        <v>190.78</v>
      </c>
      <c r="G39" s="17">
        <v>2</v>
      </c>
      <c r="H39" s="18">
        <v>1</v>
      </c>
    </row>
    <row r="40" spans="1:8" x14ac:dyDescent="0.25">
      <c r="A40" s="27">
        <v>30</v>
      </c>
      <c r="B40" s="16" t="s">
        <v>47</v>
      </c>
      <c r="C40" s="17">
        <v>8</v>
      </c>
      <c r="D40" s="17">
        <v>4</v>
      </c>
      <c r="E40" s="29">
        <v>1575.6</v>
      </c>
      <c r="F40" s="10">
        <f t="shared" si="5"/>
        <v>393.9</v>
      </c>
      <c r="G40" s="17">
        <v>2</v>
      </c>
      <c r="H40" s="18">
        <v>1</v>
      </c>
    </row>
    <row r="41" spans="1:8" x14ac:dyDescent="0.25">
      <c r="A41" s="27">
        <v>31</v>
      </c>
      <c r="B41" s="16" t="s">
        <v>48</v>
      </c>
      <c r="C41" s="17">
        <v>5</v>
      </c>
      <c r="D41" s="17">
        <v>5</v>
      </c>
      <c r="E41" s="29">
        <v>963.5</v>
      </c>
      <c r="F41" s="10">
        <f t="shared" si="5"/>
        <v>192.7</v>
      </c>
      <c r="G41" s="17">
        <v>1</v>
      </c>
      <c r="H41" s="18">
        <v>1</v>
      </c>
    </row>
    <row r="42" spans="1:8" x14ac:dyDescent="0.25">
      <c r="A42" s="27">
        <v>32</v>
      </c>
      <c r="B42" s="16" t="s">
        <v>49</v>
      </c>
      <c r="C42" s="17">
        <v>8</v>
      </c>
      <c r="D42" s="17">
        <v>4</v>
      </c>
      <c r="E42" s="29">
        <v>1544.3</v>
      </c>
      <c r="F42" s="10">
        <f t="shared" si="5"/>
        <v>386.07499999999999</v>
      </c>
      <c r="G42" s="17">
        <v>2</v>
      </c>
      <c r="H42" s="18">
        <v>1</v>
      </c>
    </row>
    <row r="43" spans="1:8" x14ac:dyDescent="0.25">
      <c r="A43" s="27">
        <v>33</v>
      </c>
      <c r="B43" s="16" t="s">
        <v>50</v>
      </c>
      <c r="C43" s="17">
        <v>8</v>
      </c>
      <c r="D43" s="17">
        <v>4</v>
      </c>
      <c r="E43" s="29">
        <v>1544.3</v>
      </c>
      <c r="F43" s="10">
        <f t="shared" si="5"/>
        <v>386.07499999999999</v>
      </c>
      <c r="G43" s="17">
        <v>2</v>
      </c>
      <c r="H43" s="18">
        <v>1</v>
      </c>
    </row>
    <row r="44" spans="1:8" x14ac:dyDescent="0.25">
      <c r="A44" s="27">
        <v>34</v>
      </c>
      <c r="B44" s="30" t="s">
        <v>16</v>
      </c>
      <c r="C44" s="17">
        <v>8</v>
      </c>
      <c r="D44" s="17">
        <v>6</v>
      </c>
      <c r="E44" s="29">
        <v>2020.5</v>
      </c>
      <c r="F44" s="10">
        <f t="shared" si="5"/>
        <v>336.75</v>
      </c>
      <c r="G44" s="17">
        <v>4</v>
      </c>
      <c r="H44" s="18">
        <v>1</v>
      </c>
    </row>
    <row r="45" spans="1:8" x14ac:dyDescent="0.25">
      <c r="A45" s="27">
        <v>35</v>
      </c>
      <c r="B45" s="30" t="s">
        <v>17</v>
      </c>
      <c r="C45" s="17">
        <v>8</v>
      </c>
      <c r="D45" s="17">
        <v>7</v>
      </c>
      <c r="E45" s="29">
        <v>3141.7</v>
      </c>
      <c r="F45" s="10">
        <f t="shared" si="5"/>
        <v>448.81428571428569</v>
      </c>
      <c r="G45" s="17">
        <v>6</v>
      </c>
      <c r="H45" s="31">
        <v>1</v>
      </c>
    </row>
    <row r="46" spans="1:8" x14ac:dyDescent="0.25">
      <c r="A46" s="27"/>
      <c r="B46" s="20" t="s">
        <v>18</v>
      </c>
      <c r="C46" s="17"/>
      <c r="D46" s="17"/>
      <c r="E46" s="29"/>
      <c r="F46" s="10"/>
      <c r="G46" s="17"/>
      <c r="H46" s="23">
        <f>SUM(H30:H45)</f>
        <v>16</v>
      </c>
    </row>
    <row r="47" spans="1:8" x14ac:dyDescent="0.25">
      <c r="A47" s="27">
        <v>36</v>
      </c>
      <c r="B47" s="25" t="s">
        <v>51</v>
      </c>
      <c r="C47" s="17">
        <v>4</v>
      </c>
      <c r="D47" s="17">
        <v>4</v>
      </c>
      <c r="E47" s="29">
        <v>271</v>
      </c>
      <c r="F47" s="10">
        <f>E47/D47</f>
        <v>67.75</v>
      </c>
      <c r="G47" s="17">
        <v>1</v>
      </c>
      <c r="H47" s="31">
        <v>1</v>
      </c>
    </row>
    <row r="48" spans="1:8" x14ac:dyDescent="0.25">
      <c r="A48" s="27">
        <v>37</v>
      </c>
      <c r="B48" s="25" t="s">
        <v>52</v>
      </c>
      <c r="C48" s="17">
        <v>5</v>
      </c>
      <c r="D48" s="17">
        <v>5</v>
      </c>
      <c r="E48" s="17">
        <v>457</v>
      </c>
      <c r="F48" s="10">
        <f>E48/D48</f>
        <v>91.4</v>
      </c>
      <c r="G48" s="17">
        <v>5</v>
      </c>
      <c r="H48" s="18">
        <v>1</v>
      </c>
    </row>
    <row r="49" spans="1:8" x14ac:dyDescent="0.25">
      <c r="A49" s="32"/>
      <c r="B49" s="33" t="s">
        <v>19</v>
      </c>
      <c r="C49" s="17"/>
      <c r="D49" s="17"/>
      <c r="E49" s="29"/>
      <c r="F49" s="10"/>
      <c r="G49" s="17"/>
      <c r="H49" s="23">
        <f>SUM(H47:H48)</f>
        <v>2</v>
      </c>
    </row>
    <row r="50" spans="1:8" ht="15.75" thickBot="1" x14ac:dyDescent="0.3">
      <c r="A50" s="34"/>
      <c r="B50" s="35" t="s">
        <v>20</v>
      </c>
      <c r="C50" s="36"/>
      <c r="D50" s="36"/>
      <c r="E50" s="36"/>
      <c r="F50" s="37">
        <v>9024</v>
      </c>
      <c r="G50" s="36"/>
      <c r="H50" s="38">
        <f>H16+H29+H46+H49</f>
        <v>37</v>
      </c>
    </row>
  </sheetData>
  <mergeCells count="8">
    <mergeCell ref="L3:R5"/>
    <mergeCell ref="C2:H4"/>
    <mergeCell ref="A6:A7"/>
    <mergeCell ref="B6:B7"/>
    <mergeCell ref="C6:C7"/>
    <mergeCell ref="D6:D7"/>
    <mergeCell ref="E6:E7"/>
    <mergeCell ref="F6:H6"/>
  </mergeCells>
  <pageMargins left="0.78740157480314965" right="0.19685039370078741" top="0.39370078740157483" bottom="0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2022-01-13T13:09:23Z</dcterms:modified>
</cp:coreProperties>
</file>