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<sst xmlns="http://schemas.openxmlformats.org/spreadsheetml/2006/main" count="55" uniqueCount="55">
  <si>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</si>
  <si>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</si>
  <si>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</si>
  <si>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</si>
  <si>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</si>
  <si>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</si>
  <si>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</si>
  <si>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</si>
  <si>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</si>
  <si>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</si>
  <si>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</si>
  <si>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</si>
  <si>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</si>
  <si>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</si>
  <si>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</si>
  <si>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</si>
  <si>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</si>
  <si>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</si>
  <si>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</si>
  <si>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</si>
  <si>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</si>
  <si>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</si>
  <si>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</si>
  <si>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</si>
  <si>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</si>
  <si>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</si>
  <si>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</si>
  <si>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</si>
  <si>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</si>
  <si>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</si>
  <si>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</si>
  <si>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</si>
  <si>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</si>
  <si>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</si>
  <si>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</si>
  <si>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</si>
  <si>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</si>
  <si>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</si>
  <si>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</si>
  <si>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</si>
  <si>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</si>
  <si>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</si>
  <si>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</si>
  <si>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</si>
  <si>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</si>
  <si>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</si>
  <si>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</si>
  <si>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</si>
  <si>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</si>
  <si>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</si>
  <si>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</si>
  <si>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</si>
  <si>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 П.Пасечника  д.5 к.1</t>
  </si>
  <si>
    <t>2262 кв.м</t>
  </si>
  <si>
    <t>251  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</si>
</sst>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32029</v>
      </c>
      <c r="E11" s="17">
        <v>115974</v>
      </c>
      <c r="F11" s="17">
        <v>31855</v>
      </c>
      <c r="G11" s="15">
        <f>D11*0.92</f>
        <v>29466.68</v>
      </c>
      <c r="H11" s="18">
        <f>D11*0.99</f>
        <v>31708.71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257053</v>
      </c>
      <c r="E12" s="15">
        <f>861853+621+1242</f>
        <v>863716</v>
      </c>
      <c r="F12" s="15">
        <f>236942+801+1584</f>
        <v>239327</v>
      </c>
      <c r="G12" s="15">
        <f>D12*0.92</f>
        <v>236488.76</v>
      </c>
      <c r="H12" s="18">
        <f>H19+H20+H21+H13+H14+H15+H16+H17+H18</f>
        <v>243686.244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1542.318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31360.466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21592.452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30846.36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10282.12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5398.113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8996.855000000001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38557.95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95109.61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35015</v>
      </c>
      <c r="E23" s="15">
        <v>127366</v>
      </c>
      <c r="F23" s="15">
        <v>35525</v>
      </c>
      <c r="G23" s="15">
        <f t="shared" si="0"/>
        <v>32213.800000000003</v>
      </c>
      <c r="H23" s="18">
        <f t="shared" si="1"/>
        <v>34664.85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19543</v>
      </c>
      <c r="E24" s="15">
        <v>78611</v>
      </c>
      <c r="F24" s="15">
        <v>21149</v>
      </c>
      <c r="G24" s="15">
        <f t="shared" si="0"/>
        <v>17979.56</v>
      </c>
      <c r="H24" s="18">
        <f t="shared" si="1"/>
        <v>19152.14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15200</v>
      </c>
      <c r="E26" s="15">
        <v>49631</v>
      </c>
      <c r="F26" s="15">
        <v>13657</v>
      </c>
      <c r="G26" s="15">
        <f t="shared" si="0"/>
        <v>13984</v>
      </c>
      <c r="H26" s="18">
        <f t="shared" si="1"/>
        <v>14896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137891</v>
      </c>
      <c r="E28" s="15">
        <v>501295</v>
      </c>
      <c r="F28" s="15">
        <v>139666</v>
      </c>
      <c r="G28" s="15">
        <v>130996</v>
      </c>
      <c r="H28" s="18">
        <f>SUM(H29:H34)</f>
        <v>77048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58174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324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18550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3374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496731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461128.8</v>
      </c>
      <c r="H37" s="22">
        <f>H11+H12+H22+H23+H24+H25+H26+H27+H28+H35</f>
        <v>424529.944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33718</v>
      </c>
      <c r="H39" s="24"/>
    </row>
    <row r="40" spans="2:8" ht="12.75">
      <c r="B40" s="30" t="s">
        <v>49</v>
      </c>
      <c r="C40" s="30"/>
      <c r="D40" s="30"/>
      <c r="E40" s="30"/>
      <c r="F40" s="30"/>
      <c r="G40" s="30"/>
      <c r="H40" s="30"/>
    </row>
    <row r="41" spans="2:8" ht="12.75">
      <c r="B41" s="30" t="s">
        <v>47</v>
      </c>
      <c r="C41" s="30"/>
      <c r="D41" s="30"/>
      <c r="E41" s="30"/>
      <c r="F41" s="30"/>
      <c r="G41" s="30" t="s">
        <v>48</v>
      </c>
      <c r="H41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2014-03-28T06:42:12Z</cp:lastPrinted>
  <dcterms:created xsi:type="dcterms:W3CDTF">2012-02-13T05:50:38Z</dcterms:created>
  <dcterms:modified xsi:type="dcterms:W3CDTF">2014-03-28T06:42:14Z</dcterms:modified>
  <cp:category/>
  <cp:version/>
  <cp:contentType/>
  <cp:contentStatus/>
</cp:coreProperties>
</file>