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<sst xmlns="http://schemas.openxmlformats.org/spreadsheetml/2006/main" count="57" uniqueCount="57">
  <si>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</si>
  <si>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</si>
  <si>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</si>
  <si>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</si>
  <si>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</si>
  <si>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</si>
  <si>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</si>
  <si>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</si>
  <si>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</si>
  <si>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</si>
  <si>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</si>
  <si>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</si>
  <si>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</si>
  <si>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</si>
  <si>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</si>
  <si>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</si>
  <si>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</si>
  <si>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</si>
  <si>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</si>
  <si>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</si>
  <si>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</si>
  <si>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</si>
  <si>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</si>
  <si>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</si>
  <si>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</si>
  <si>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</si>
  <si>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</si>
  <si>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</si>
  <si>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</si>
  <si>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</si>
  <si>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</si>
  <si>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</si>
  <si>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</si>
  <si>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</si>
  <si>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</si>
  <si>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</si>
  <si>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</si>
  <si>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</si>
  <si>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</si>
  <si>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</si>
  <si>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</si>
  <si>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</si>
  <si>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</si>
  <si>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</si>
  <si>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</si>
  <si>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</si>
  <si>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</si>
  <si>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</si>
  <si>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</si>
  <si>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</si>
  <si>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</si>
  <si>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</si>
  <si>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4378 кв.м</t>
  </si>
  <si>
    <t xml:space="preserve">      кв.м</t>
  </si>
  <si>
    <t xml:space="preserve">2. </t>
  </si>
  <si>
    <t xml:space="preserve">В 2012 году текущий ремонт перевыполнен на </t>
  </si>
  <si>
    <t>Смета доходов и расходов за 2013 год по содержанию и текущему ремонту многоквартирного дома Ул.Нарвская д.8 к.2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</si>
</sst>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left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38" zoomScaleNormal="138" zoomScalePageLayoutView="0" workbookViewId="0" topLeftCell="A19">
      <selection activeCell="G40" sqref="G40"/>
    </sheetView>
  </sheetViews>
  <sheetFormatPr defaultColWidth="9.00390625" defaultRowHeight="12.75"/>
  <cols>
    <col min="1" max="1" width="5.00390625" style="6" customWidth="1"/>
    <col min="2" max="2" width="58.75390625" style="6" customWidth="1"/>
    <col min="3" max="3" width="8.125" style="6" hidden="1" customWidth="1"/>
    <col min="4" max="4" width="12.625" style="6" customWidth="1"/>
    <col min="5" max="6" width="6.25390625" style="6" hidden="1" customWidth="1"/>
    <col min="7" max="7" width="11.75390625" style="6" customWidth="1"/>
    <col min="8" max="8" width="11.3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56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52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53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61992</v>
      </c>
      <c r="E11" s="17">
        <v>115974</v>
      </c>
      <c r="F11" s="17">
        <v>31855</v>
      </c>
      <c r="G11" s="15">
        <f>D11*0.92</f>
        <v>57032.64</v>
      </c>
      <c r="H11" s="18">
        <f>D11*0.99</f>
        <v>61372.08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497515</v>
      </c>
      <c r="E12" s="15">
        <f>861853+621+1242</f>
        <v>863716</v>
      </c>
      <c r="F12" s="15">
        <f>236942+801+1584</f>
        <v>239327</v>
      </c>
      <c r="G12" s="15">
        <f>D12*0.92</f>
        <v>457713.80000000005</v>
      </c>
      <c r="H12" s="18">
        <f>H19+H20+H21+H13+H14+H15+H16+H17+H18</f>
        <v>471644.22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2985.09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60696.83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41791.26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59701.799999999996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19900.600000000002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10447.815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17413.025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74627.25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184080.55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67771</v>
      </c>
      <c r="E23" s="15">
        <v>127366</v>
      </c>
      <c r="F23" s="15">
        <v>35525</v>
      </c>
      <c r="G23" s="15">
        <f t="shared" si="0"/>
        <v>62349.32</v>
      </c>
      <c r="H23" s="18">
        <f t="shared" si="1"/>
        <v>67093.29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37825</v>
      </c>
      <c r="E24" s="15">
        <v>78611</v>
      </c>
      <c r="F24" s="15">
        <v>21149</v>
      </c>
      <c r="G24" s="15">
        <f t="shared" si="0"/>
        <v>34799</v>
      </c>
      <c r="H24" s="18">
        <f t="shared" si="1"/>
        <v>37068.5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29420</v>
      </c>
      <c r="E26" s="15">
        <v>49631</v>
      </c>
      <c r="F26" s="15">
        <v>13657</v>
      </c>
      <c r="G26" s="15">
        <f t="shared" si="0"/>
        <v>27066.4</v>
      </c>
      <c r="H26" s="18">
        <f t="shared" si="1"/>
        <v>28831.6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245532</v>
      </c>
      <c r="E28" s="15">
        <v>501295</v>
      </c>
      <c r="F28" s="15">
        <v>139666</v>
      </c>
      <c r="G28" s="15">
        <f t="shared" si="0"/>
        <v>225889.44</v>
      </c>
      <c r="H28" s="18">
        <f>SUM(H29:H34)</f>
        <v>135194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/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106445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6224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22525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8636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940055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864850.6000000001</v>
      </c>
      <c r="H37" s="22">
        <f>H11+H12+H22+H23+H24+H25+H26+H27+H28+H35</f>
        <v>809839.69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49">
        <v>717891</v>
      </c>
      <c r="H39" s="24"/>
    </row>
    <row r="40" spans="1:8" s="25" customFormat="1" ht="19.5" customHeight="1">
      <c r="A40" s="32" t="s">
        <v>54</v>
      </c>
      <c r="B40" s="33" t="s">
        <v>55</v>
      </c>
      <c r="C40" s="33"/>
      <c r="D40" s="33"/>
      <c r="E40" s="33"/>
      <c r="F40" s="33"/>
      <c r="G40" s="49">
        <v>259695</v>
      </c>
      <c r="H40" s="24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2:8" ht="12.75">
      <c r="B43" s="30" t="s">
        <v>49</v>
      </c>
      <c r="C43" s="30"/>
      <c r="D43" s="30"/>
      <c r="E43" s="30"/>
      <c r="F43" s="30"/>
      <c r="G43" s="30"/>
      <c r="H43" s="30"/>
    </row>
    <row r="44" spans="2:8" ht="12.75">
      <c r="B44" s="30" t="s">
        <v>47</v>
      </c>
      <c r="C44" s="30"/>
      <c r="D44" s="30"/>
      <c r="E44" s="30"/>
      <c r="F44" s="30"/>
      <c r="G44" s="30" t="s">
        <v>48</v>
      </c>
      <c r="H44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2014-03-24T08:30:42Z</cp:lastPrinted>
  <dcterms:created xsi:type="dcterms:W3CDTF">2012-02-13T05:50:38Z</dcterms:created>
  <dcterms:modified xsi:type="dcterms:W3CDTF">2014-03-24T08:30:48Z</dcterms:modified>
  <cp:category/>
  <cp:version/>
  <cp:contentType/>
  <cp:contentStatus/>
</cp:coreProperties>
</file>