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<sst xmlns="http://schemas.openxmlformats.org/spreadsheetml/2006/main" count="57" uniqueCount="57">
  <si>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</si>
  <si>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</si>
  <si>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</si>
  <si>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</si>
  <si>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</si>
  <si>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</si>
  <si>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</si>
  <si>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</si>
  <si>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</si>
  <si>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</si>
  <si>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</si>
  <si>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</si>
  <si>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</si>
  <si>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</si>
  <si>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</si>
  <si>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</si>
  <si>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</si>
  <si>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</si>
  <si>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</si>
  <si>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</si>
  <si>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</si>
  <si>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</si>
  <si>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</si>
  <si>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</si>
  <si>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</si>
  <si>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</si>
  <si>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</si>
  <si>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</si>
  <si>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</si>
  <si>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</si>
  <si>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</si>
  <si>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</si>
  <si>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</si>
  <si>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</si>
  <si>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</si>
  <si>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</si>
  <si>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</si>
  <si>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</si>
  <si>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</si>
  <si>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</si>
  <si>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</si>
  <si>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</si>
  <si>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</si>
  <si>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</si>
  <si>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</si>
  <si>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</si>
  <si>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</si>
  <si>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</si>
  <si>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</si>
  <si>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</si>
  <si>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</si>
  <si>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</si>
  <si>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  Ул. Коммунаров  д. 118</t>
  </si>
  <si>
    <t>6048 кв.м</t>
  </si>
  <si>
    <t xml:space="preserve">  кв.м</t>
  </si>
  <si>
    <t xml:space="preserve">  2.</t>
  </si>
  <si>
    <t xml:space="preserve">За 2011-2012 год перевыполнение текущего ремонта на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</si>
</sst>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2" fillId="32" borderId="15" xfId="0" applyFont="1" applyFill="1" applyBorder="1" applyAlignment="1">
      <alignment/>
    </xf>
    <xf numFmtId="0" fontId="11" fillId="32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A19">
      <selection activeCell="B46" sqref="B46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85639</v>
      </c>
      <c r="E11" s="17">
        <v>115974</v>
      </c>
      <c r="F11" s="17">
        <v>31855</v>
      </c>
      <c r="G11" s="15">
        <f>D11*0.92</f>
        <v>78787.88</v>
      </c>
      <c r="H11" s="18">
        <f>D11*0.99</f>
        <v>84782.61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687294</v>
      </c>
      <c r="E12" s="15">
        <f>861853+621+1242</f>
        <v>863716</v>
      </c>
      <c r="F12" s="15">
        <f>236942+801+1584</f>
        <v>239327</v>
      </c>
      <c r="G12" s="15">
        <f>D12*0.92</f>
        <v>632310.48</v>
      </c>
      <c r="H12" s="18">
        <f>H19+H20+H21+H13+H14+H15+H16+H17+H18</f>
        <v>651554.712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4123.764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83849.868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57732.696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82475.28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27491.760000000002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14433.174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24055.29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103094.09999999999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254298.78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93623</v>
      </c>
      <c r="E23" s="15">
        <v>127366</v>
      </c>
      <c r="F23" s="15">
        <v>35525</v>
      </c>
      <c r="G23" s="15">
        <f t="shared" si="0"/>
        <v>86133.16</v>
      </c>
      <c r="H23" s="18">
        <f t="shared" si="1"/>
        <v>92686.77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52254</v>
      </c>
      <c r="E24" s="15">
        <v>78611</v>
      </c>
      <c r="F24" s="15">
        <v>21149</v>
      </c>
      <c r="G24" s="15">
        <f t="shared" si="0"/>
        <v>48073.68</v>
      </c>
      <c r="H24" s="18">
        <f t="shared" si="1"/>
        <v>51208.92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/>
      <c r="E26" s="15">
        <v>49631</v>
      </c>
      <c r="F26" s="15">
        <v>13657</v>
      </c>
      <c r="G26" s="15">
        <f t="shared" si="0"/>
        <v>0</v>
      </c>
      <c r="H26" s="18">
        <f t="shared" si="1"/>
        <v>0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111407</v>
      </c>
      <c r="E27" s="15">
        <v>89680</v>
      </c>
      <c r="F27" s="15">
        <v>20738</v>
      </c>
      <c r="G27" s="15">
        <f t="shared" si="0"/>
        <v>102494.44</v>
      </c>
      <c r="H27" s="18">
        <f t="shared" si="1"/>
        <v>109178.86</v>
      </c>
    </row>
    <row r="28" spans="1:9" ht="15" customHeight="1">
      <c r="A28" s="15">
        <v>10</v>
      </c>
      <c r="B28" s="15" t="s">
        <v>20</v>
      </c>
      <c r="C28" s="15"/>
      <c r="D28" s="17">
        <v>339191</v>
      </c>
      <c r="E28" s="15">
        <v>501295</v>
      </c>
      <c r="F28" s="15">
        <v>139666</v>
      </c>
      <c r="G28" s="15">
        <f t="shared" si="0"/>
        <v>312055.72000000003</v>
      </c>
      <c r="H28" s="18">
        <f>SUM(H29:H34)</f>
        <v>161807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85777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8766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67264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10432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1369408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1259855.36</v>
      </c>
      <c r="H37" s="22">
        <f>H11+H12+H22+H23+H24+H25+H26+H27+H28+H35</f>
        <v>1161650.872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284891</v>
      </c>
      <c r="H39" s="24"/>
    </row>
    <row r="40" spans="1:8" ht="12.75">
      <c r="A40" s="50" t="s">
        <v>55</v>
      </c>
      <c r="B40" s="51" t="s">
        <v>56</v>
      </c>
      <c r="C40" s="49"/>
      <c r="D40" s="49"/>
      <c r="E40" s="49"/>
      <c r="F40" s="49"/>
      <c r="G40" s="15">
        <v>256350</v>
      </c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2014-03-27T06:11:25Z</cp:lastPrinted>
  <dcterms:created xsi:type="dcterms:W3CDTF">2012-02-13T05:50:38Z</dcterms:created>
  <dcterms:modified xsi:type="dcterms:W3CDTF">2014-03-27T06:11:27Z</dcterms:modified>
  <cp:category/>
  <cp:version/>
  <cp:contentType/>
  <cp:contentStatus/>
</cp:coreProperties>
</file>