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Татьяна\Новая папка\"/>
    </mc:Choice>
  </mc:AlternateContent>
  <bookViews>
    <workbookView xWindow="0" yWindow="0" windowWidth="15360" windowHeight="8556"/>
  </bookViews>
  <sheets>
    <sheet name="ДЕКАБРЬ 28.11.18 ФАКТ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I51" i="1" s="1"/>
  <c r="G51" i="1"/>
  <c r="H50" i="1"/>
  <c r="I50" i="1" s="1"/>
  <c r="G50" i="1"/>
  <c r="H49" i="1"/>
  <c r="I49" i="1" s="1"/>
  <c r="G49" i="1"/>
  <c r="H48" i="1"/>
  <c r="I48" i="1" s="1"/>
  <c r="G48" i="1"/>
  <c r="H47" i="1"/>
  <c r="I47" i="1" s="1"/>
  <c r="G47" i="1"/>
  <c r="H46" i="1"/>
  <c r="I46" i="1" s="1"/>
  <c r="G46" i="1"/>
  <c r="H45" i="1"/>
  <c r="I45" i="1" s="1"/>
  <c r="G45" i="1"/>
  <c r="H44" i="1"/>
  <c r="I44" i="1" s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H39" i="1"/>
  <c r="I39" i="1" s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H31" i="1"/>
  <c r="I31" i="1" s="1"/>
  <c r="G31" i="1"/>
  <c r="H30" i="1"/>
  <c r="I30" i="1" s="1"/>
  <c r="G30" i="1"/>
  <c r="H29" i="1"/>
  <c r="I29" i="1" s="1"/>
  <c r="G29" i="1"/>
  <c r="F28" i="1"/>
  <c r="G28" i="1" s="1"/>
  <c r="H27" i="1"/>
  <c r="I27" i="1" s="1"/>
  <c r="G27" i="1"/>
  <c r="H26" i="1"/>
  <c r="I26" i="1" s="1"/>
  <c r="G26" i="1"/>
  <c r="H25" i="1"/>
  <c r="I25" i="1" s="1"/>
  <c r="G25" i="1"/>
  <c r="H24" i="1"/>
  <c r="I24" i="1" s="1"/>
  <c r="G24" i="1"/>
  <c r="H23" i="1"/>
  <c r="I23" i="1" s="1"/>
  <c r="G23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13" i="1"/>
  <c r="I13" i="1" s="1"/>
  <c r="G13" i="1"/>
  <c r="H12" i="1"/>
  <c r="I12" i="1" s="1"/>
  <c r="G12" i="1"/>
  <c r="H11" i="1"/>
  <c r="I11" i="1" s="1"/>
  <c r="G11" i="1"/>
  <c r="H10" i="1"/>
  <c r="I10" i="1" s="1"/>
  <c r="G10" i="1"/>
  <c r="H9" i="1"/>
  <c r="I9" i="1" s="1"/>
  <c r="G9" i="1"/>
  <c r="H8" i="1"/>
  <c r="I8" i="1" s="1"/>
  <c r="G8" i="1"/>
  <c r="J32" i="1" l="1"/>
  <c r="K32" i="1" s="1"/>
  <c r="J10" i="1"/>
  <c r="K10" i="1" s="1"/>
  <c r="J12" i="1"/>
  <c r="K12" i="1" s="1"/>
  <c r="J39" i="1"/>
  <c r="K39" i="1" s="1"/>
  <c r="J18" i="1"/>
  <c r="K18" i="1" s="1"/>
  <c r="J45" i="1"/>
  <c r="K45" i="1" s="1"/>
  <c r="J14" i="1"/>
  <c r="K14" i="1" s="1"/>
  <c r="J31" i="1"/>
  <c r="K31" i="1" s="1"/>
  <c r="J38" i="1"/>
  <c r="K38" i="1" s="1"/>
  <c r="J13" i="1"/>
  <c r="K13" i="1" s="1"/>
  <c r="J22" i="1"/>
  <c r="K22" i="1" s="1"/>
  <c r="J23" i="1"/>
  <c r="K23" i="1" s="1"/>
  <c r="J25" i="1"/>
  <c r="K25" i="1" s="1"/>
  <c r="J26" i="1"/>
  <c r="K26" i="1" s="1"/>
  <c r="J27" i="1"/>
  <c r="K27" i="1" s="1"/>
  <c r="J33" i="1"/>
  <c r="K33" i="1" s="1"/>
  <c r="J34" i="1"/>
  <c r="K34" i="1" s="1"/>
  <c r="J40" i="1"/>
  <c r="K40" i="1" s="1"/>
  <c r="J41" i="1"/>
  <c r="K41" i="1" s="1"/>
  <c r="J46" i="1"/>
  <c r="K46" i="1" s="1"/>
  <c r="J47" i="1"/>
  <c r="K47" i="1" s="1"/>
  <c r="J9" i="1"/>
  <c r="K9" i="1" s="1"/>
  <c r="J11" i="1"/>
  <c r="K11" i="1" s="1"/>
  <c r="J16" i="1"/>
  <c r="K16" i="1" s="1"/>
  <c r="J17" i="1"/>
  <c r="K17" i="1" s="1"/>
  <c r="J19" i="1"/>
  <c r="K19" i="1" s="1"/>
  <c r="J21" i="1"/>
  <c r="K21" i="1" s="1"/>
  <c r="J35" i="1"/>
  <c r="K35" i="1" s="1"/>
  <c r="J36" i="1"/>
  <c r="K36" i="1" s="1"/>
  <c r="J42" i="1"/>
  <c r="K42" i="1" s="1"/>
  <c r="J43" i="1"/>
  <c r="K43" i="1" s="1"/>
  <c r="J48" i="1"/>
  <c r="K48" i="1" s="1"/>
  <c r="J49" i="1"/>
  <c r="K49" i="1" s="1"/>
  <c r="J15" i="1"/>
  <c r="K15" i="1" s="1"/>
  <c r="J20" i="1"/>
  <c r="K20" i="1" s="1"/>
  <c r="J24" i="1"/>
  <c r="K24" i="1" s="1"/>
  <c r="J29" i="1"/>
  <c r="K29" i="1" s="1"/>
  <c r="J30" i="1"/>
  <c r="K30" i="1" s="1"/>
  <c r="J37" i="1"/>
  <c r="K37" i="1" s="1"/>
  <c r="J44" i="1"/>
  <c r="K44" i="1" s="1"/>
  <c r="J50" i="1"/>
  <c r="K50" i="1" s="1"/>
  <c r="J51" i="1"/>
  <c r="K51" i="1" s="1"/>
  <c r="J8" i="1"/>
  <c r="H28" i="1"/>
  <c r="I28" i="1" s="1"/>
  <c r="J28" i="1" l="1"/>
  <c r="K28" i="1" s="1"/>
  <c r="K8" i="1"/>
</calcChain>
</file>

<file path=xl/sharedStrings.xml><?xml version="1.0" encoding="utf-8"?>
<sst xmlns="http://schemas.openxmlformats.org/spreadsheetml/2006/main" count="66" uniqueCount="26">
  <si>
    <t xml:space="preserve">Фактический расход и стоимость коммунальных ресурсов. </t>
  </si>
  <si>
    <t xml:space="preserve">использованных на производство горячей воды за ДЕКАБРЬ 2018 года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</si>
  <si>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</si>
  <si>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</si>
  <si>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</si>
  <si>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</si>
  <si>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</si>
  <si>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</si>
  <si>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</si>
  <si>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</si>
  <si>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</si>
  <si>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</si>
  <si>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</si>
  <si>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30.09</t>
  </si>
  <si>
    <t>гр.5 * 1745.86</t>
  </si>
  <si>
    <t>гр.4 + гр.6</t>
  </si>
  <si>
    <t>гр.7 : гр.3</t>
  </si>
  <si>
    <t xml:space="preserve"> Политрука Пасечника</t>
  </si>
  <si>
    <t xml:space="preserve">доб.3 гики 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</si>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</sst>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" fontId="4" fillId="0" borderId="6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6" xfId="0" applyFill="1" applyBorder="1"/>
    <xf numFmtId="0" fontId="0" fillId="0" borderId="0" xfId="0" applyFill="1" applyAlignment="1">
      <alignment wrapText="1"/>
    </xf>
    <xf numFmtId="0" fontId="0" fillId="0" borderId="3" xfId="0" applyFill="1" applyBorder="1"/>
    <xf numFmtId="0" fontId="0" fillId="0" borderId="6" xfId="0" applyFill="1" applyBorder="1" applyAlignment="1">
      <alignment horizontal="center"/>
    </xf>
    <xf numFmtId="0" fontId="0" fillId="0" borderId="5" xfId="0" applyFont="1" applyFill="1" applyBorder="1"/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8" xfId="0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4" fontId="5" fillId="0" borderId="6" xfId="0" applyNumberFormat="1" applyFont="1" applyFill="1" applyBorder="1"/>
    <xf numFmtId="164" fontId="0" fillId="0" borderId="6" xfId="0" applyNumberFormat="1" applyFill="1" applyBorder="1"/>
    <xf numFmtId="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B31" zoomScale="86" zoomScaleNormal="86" workbookViewId="0">
      <selection activeCell="F57" sqref="F57"/>
    </sheetView>
  </sheetViews>
  <sheetFormatPr defaultRowHeight="14.4" x14ac:dyDescent="0.3"/>
  <cols>
    <col min="1" max="1" width="0" style="5" hidden="1" customWidth="1"/>
    <col min="2" max="2" width="4.33203125" style="5" customWidth="1"/>
    <col min="3" max="3" width="28.6640625" style="5" customWidth="1"/>
    <col min="4" max="4" width="7.44140625" style="5" customWidth="1"/>
    <col min="5" max="5" width="6.44140625" style="5" customWidth="1"/>
    <col min="6" max="6" width="14.88671875" style="5" customWidth="1"/>
    <col min="7" max="7" width="18" style="5" customWidth="1"/>
    <col min="8" max="8" width="14.109375" style="5" customWidth="1"/>
    <col min="9" max="9" width="13.5546875" style="5" customWidth="1"/>
    <col min="10" max="10" width="15.5546875" style="5" customWidth="1"/>
    <col min="11" max="11" width="10.44140625" style="5" customWidth="1"/>
    <col min="12" max="12" width="9.6640625" style="5" hidden="1" customWidth="1"/>
    <col min="13" max="13" width="9.77734375" style="5" customWidth="1"/>
    <col min="14" max="14" width="12.6640625" style="5" customWidth="1"/>
    <col min="15" max="16384" width="8.88671875" style="5"/>
  </cols>
  <sheetData>
    <row r="1" spans="1:15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5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x14ac:dyDescent="0.3">
      <c r="A3" s="6"/>
      <c r="B3" s="6"/>
      <c r="C3" s="6"/>
      <c r="D3" s="6"/>
      <c r="E3" s="6"/>
      <c r="F3" s="6"/>
    </row>
    <row r="4" spans="1:15" ht="15" customHeight="1" x14ac:dyDescent="0.3">
      <c r="A4" s="7" t="s">
        <v>2</v>
      </c>
      <c r="B4" s="8"/>
      <c r="C4" s="9" t="s">
        <v>3</v>
      </c>
      <c r="D4" s="10"/>
      <c r="E4" s="11"/>
      <c r="F4" s="12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</row>
    <row r="5" spans="1:15" ht="88.5" customHeight="1" x14ac:dyDescent="0.3">
      <c r="A5" s="14"/>
      <c r="B5" s="15" t="s">
        <v>2</v>
      </c>
      <c r="C5" s="16" t="s">
        <v>10</v>
      </c>
      <c r="D5" s="16" t="s">
        <v>11</v>
      </c>
      <c r="E5" s="16" t="s">
        <v>12</v>
      </c>
      <c r="F5" s="17"/>
      <c r="G5" s="13"/>
      <c r="H5" s="13"/>
      <c r="I5" s="13"/>
      <c r="J5" s="13"/>
      <c r="K5" s="13"/>
      <c r="L5" s="18"/>
      <c r="M5" s="20"/>
      <c r="N5" s="20"/>
      <c r="O5" s="20"/>
    </row>
    <row r="6" spans="1:15" ht="15" customHeight="1" x14ac:dyDescent="0.3">
      <c r="A6" s="21"/>
      <c r="B6" s="21"/>
      <c r="C6" s="22"/>
      <c r="D6" s="22"/>
      <c r="E6" s="22"/>
      <c r="F6" s="23"/>
      <c r="G6" s="22" t="s">
        <v>13</v>
      </c>
      <c r="H6" s="22"/>
      <c r="I6" s="22" t="s">
        <v>14</v>
      </c>
      <c r="J6" s="22" t="s">
        <v>15</v>
      </c>
      <c r="K6" s="22" t="s">
        <v>16</v>
      </c>
      <c r="L6" s="19"/>
    </row>
    <row r="7" spans="1:15" x14ac:dyDescent="0.3">
      <c r="A7" s="24">
        <v>1</v>
      </c>
      <c r="B7" s="24"/>
      <c r="C7" s="25">
        <v>2</v>
      </c>
      <c r="D7" s="25"/>
      <c r="E7" s="25"/>
      <c r="F7" s="26"/>
      <c r="G7" s="24">
        <v>4</v>
      </c>
      <c r="H7" s="24">
        <v>5</v>
      </c>
      <c r="I7" s="24">
        <v>6</v>
      </c>
      <c r="J7" s="24">
        <v>7</v>
      </c>
      <c r="K7" s="27">
        <v>8</v>
      </c>
      <c r="L7" s="19"/>
    </row>
    <row r="8" spans="1:15" ht="15.75" customHeight="1" x14ac:dyDescent="0.3">
      <c r="A8" s="28">
        <v>1</v>
      </c>
      <c r="B8" s="28">
        <v>1</v>
      </c>
      <c r="C8" s="29" t="s">
        <v>17</v>
      </c>
      <c r="D8" s="29">
        <v>1</v>
      </c>
      <c r="E8" s="29">
        <v>2</v>
      </c>
      <c r="F8" s="26">
        <v>347.25</v>
      </c>
      <c r="G8" s="30">
        <f>F8*30.09</f>
        <v>10448.752500000001</v>
      </c>
      <c r="H8" s="30">
        <f>F8*0.06</f>
        <v>20.835000000000001</v>
      </c>
      <c r="I8" s="1">
        <f>H8*1745.86</f>
        <v>36374.9931</v>
      </c>
      <c r="J8" s="1">
        <f t="shared" ref="J8:J51" si="0">G8+I8</f>
        <v>46823.745600000002</v>
      </c>
      <c r="K8" s="1">
        <f t="shared" ref="K8:K51" si="1">J8/F8</f>
        <v>134.8416</v>
      </c>
      <c r="L8" s="31" t="s">
        <v>18</v>
      </c>
      <c r="M8" s="32"/>
      <c r="N8" s="32"/>
      <c r="O8" s="32"/>
    </row>
    <row r="9" spans="1:15" ht="15.6" x14ac:dyDescent="0.3">
      <c r="A9" s="28">
        <v>2</v>
      </c>
      <c r="B9" s="28">
        <v>2</v>
      </c>
      <c r="C9" s="29" t="s">
        <v>17</v>
      </c>
      <c r="D9" s="29">
        <v>1</v>
      </c>
      <c r="E9" s="29">
        <v>3</v>
      </c>
      <c r="F9" s="26">
        <v>298.43</v>
      </c>
      <c r="G9" s="30">
        <f t="shared" ref="G9:G51" si="2">F9*30.09</f>
        <v>8979.7587000000003</v>
      </c>
      <c r="H9" s="30">
        <f t="shared" ref="H9:H51" si="3">F9*0.06</f>
        <v>17.905799999999999</v>
      </c>
      <c r="I9" s="1">
        <f t="shared" ref="I9:I51" si="4">H9*1745.86</f>
        <v>31261.019987999996</v>
      </c>
      <c r="J9" s="1">
        <f t="shared" si="0"/>
        <v>40240.778687999999</v>
      </c>
      <c r="K9" s="1">
        <f t="shared" si="1"/>
        <v>134.8416</v>
      </c>
      <c r="L9" s="31"/>
      <c r="M9" s="32"/>
      <c r="N9" s="32"/>
      <c r="O9" s="32"/>
    </row>
    <row r="10" spans="1:15" ht="15.75" customHeight="1" x14ac:dyDescent="0.3">
      <c r="A10" s="28">
        <v>3</v>
      </c>
      <c r="B10" s="28">
        <v>3</v>
      </c>
      <c r="C10" s="29" t="s">
        <v>17</v>
      </c>
      <c r="D10" s="29">
        <v>2</v>
      </c>
      <c r="E10" s="29"/>
      <c r="F10" s="26">
        <v>167.84</v>
      </c>
      <c r="G10" s="30">
        <f t="shared" si="2"/>
        <v>5050.3055999999997</v>
      </c>
      <c r="H10" s="30">
        <f t="shared" si="3"/>
        <v>10.070399999999999</v>
      </c>
      <c r="I10" s="1">
        <f t="shared" si="4"/>
        <v>17581.508543999997</v>
      </c>
      <c r="J10" s="1">
        <f t="shared" si="0"/>
        <v>22631.814143999996</v>
      </c>
      <c r="K10" s="1">
        <f t="shared" si="1"/>
        <v>134.84159999999997</v>
      </c>
      <c r="L10" s="31"/>
      <c r="M10" s="32"/>
      <c r="N10" s="32"/>
      <c r="O10" s="32"/>
    </row>
    <row r="11" spans="1:15" ht="15.6" x14ac:dyDescent="0.3">
      <c r="A11" s="28">
        <v>4</v>
      </c>
      <c r="B11" s="28">
        <v>4</v>
      </c>
      <c r="C11" s="29" t="s">
        <v>17</v>
      </c>
      <c r="D11" s="29">
        <v>4</v>
      </c>
      <c r="E11" s="29"/>
      <c r="F11" s="26">
        <v>256.39999999999998</v>
      </c>
      <c r="G11" s="30">
        <f t="shared" si="2"/>
        <v>7715.0759999999991</v>
      </c>
      <c r="H11" s="30">
        <f t="shared" si="3"/>
        <v>15.383999999999999</v>
      </c>
      <c r="I11" s="1">
        <f t="shared" si="4"/>
        <v>26858.310239999995</v>
      </c>
      <c r="J11" s="1">
        <f t="shared" si="0"/>
        <v>34573.386239999993</v>
      </c>
      <c r="K11" s="1">
        <f t="shared" si="1"/>
        <v>134.84159999999997</v>
      </c>
      <c r="L11" s="31"/>
      <c r="M11" s="32"/>
      <c r="N11" s="32"/>
      <c r="O11" s="32"/>
    </row>
    <row r="12" spans="1:15" ht="15.6" x14ac:dyDescent="0.3">
      <c r="A12" s="28">
        <v>5</v>
      </c>
      <c r="B12" s="28">
        <v>5</v>
      </c>
      <c r="C12" s="29" t="s">
        <v>17</v>
      </c>
      <c r="D12" s="29">
        <v>4</v>
      </c>
      <c r="E12" s="29">
        <v>2</v>
      </c>
      <c r="F12" s="26">
        <v>286.82</v>
      </c>
      <c r="G12" s="30">
        <f t="shared" si="2"/>
        <v>8630.4138000000003</v>
      </c>
      <c r="H12" s="30">
        <f t="shared" si="3"/>
        <v>17.209199999999999</v>
      </c>
      <c r="I12" s="1">
        <f t="shared" si="4"/>
        <v>30044.853911999995</v>
      </c>
      <c r="J12" s="1">
        <f t="shared" si="0"/>
        <v>38675.267711999993</v>
      </c>
      <c r="K12" s="1">
        <f t="shared" si="1"/>
        <v>134.84159999999997</v>
      </c>
      <c r="L12" s="31"/>
      <c r="M12" s="32"/>
      <c r="N12" s="32"/>
      <c r="O12" s="32"/>
    </row>
    <row r="13" spans="1:15" ht="15.75" customHeight="1" x14ac:dyDescent="0.3">
      <c r="A13" s="28">
        <v>6</v>
      </c>
      <c r="B13" s="28">
        <v>6</v>
      </c>
      <c r="C13" s="29" t="s">
        <v>17</v>
      </c>
      <c r="D13" s="29">
        <v>5</v>
      </c>
      <c r="E13" s="29">
        <v>1</v>
      </c>
      <c r="F13" s="26">
        <v>215.31</v>
      </c>
      <c r="G13" s="30">
        <f t="shared" si="2"/>
        <v>6478.6778999999997</v>
      </c>
      <c r="H13" s="30">
        <f t="shared" si="3"/>
        <v>12.9186</v>
      </c>
      <c r="I13" s="1">
        <f t="shared" si="4"/>
        <v>22554.066995999998</v>
      </c>
      <c r="J13" s="1">
        <f t="shared" si="0"/>
        <v>29032.744895999997</v>
      </c>
      <c r="K13" s="1">
        <f t="shared" si="1"/>
        <v>134.84159999999997</v>
      </c>
      <c r="L13" s="31"/>
      <c r="M13" s="32"/>
      <c r="N13" s="32"/>
      <c r="O13" s="32"/>
    </row>
    <row r="14" spans="1:15" ht="15.6" x14ac:dyDescent="0.3">
      <c r="A14" s="28">
        <v>7</v>
      </c>
      <c r="B14" s="28">
        <v>7</v>
      </c>
      <c r="C14" s="29" t="s">
        <v>17</v>
      </c>
      <c r="D14" s="29">
        <v>5</v>
      </c>
      <c r="E14" s="29">
        <v>2</v>
      </c>
      <c r="F14" s="26">
        <v>377.99</v>
      </c>
      <c r="G14" s="30">
        <f t="shared" si="2"/>
        <v>11373.7191</v>
      </c>
      <c r="H14" s="30">
        <f t="shared" si="3"/>
        <v>22.679400000000001</v>
      </c>
      <c r="I14" s="1">
        <f t="shared" si="4"/>
        <v>39595.057284000002</v>
      </c>
      <c r="J14" s="1">
        <f t="shared" si="0"/>
        <v>50968.776384000004</v>
      </c>
      <c r="K14" s="1">
        <f t="shared" si="1"/>
        <v>134.8416</v>
      </c>
      <c r="L14" s="31"/>
      <c r="M14" s="32"/>
      <c r="N14" s="32"/>
      <c r="O14" s="32"/>
    </row>
    <row r="15" spans="1:15" ht="15.75" customHeight="1" x14ac:dyDescent="0.3">
      <c r="A15" s="28">
        <v>8</v>
      </c>
      <c r="B15" s="28">
        <v>8</v>
      </c>
      <c r="C15" s="29" t="s">
        <v>17</v>
      </c>
      <c r="D15" s="29">
        <v>6</v>
      </c>
      <c r="E15" s="29"/>
      <c r="F15" s="26">
        <v>275.14999999999998</v>
      </c>
      <c r="G15" s="30">
        <f t="shared" si="2"/>
        <v>8279.2634999999991</v>
      </c>
      <c r="H15" s="30">
        <f t="shared" si="3"/>
        <v>16.508999999999997</v>
      </c>
      <c r="I15" s="1">
        <f t="shared" si="4"/>
        <v>28822.402739999994</v>
      </c>
      <c r="J15" s="1">
        <f t="shared" si="0"/>
        <v>37101.666239999991</v>
      </c>
      <c r="K15" s="1">
        <f t="shared" si="1"/>
        <v>134.84159999999997</v>
      </c>
      <c r="L15" s="31"/>
      <c r="M15" s="32"/>
      <c r="N15" s="32"/>
      <c r="O15" s="32"/>
    </row>
    <row r="16" spans="1:15" ht="15.6" x14ac:dyDescent="0.3">
      <c r="A16" s="28">
        <v>9</v>
      </c>
      <c r="B16" s="28">
        <v>9</v>
      </c>
      <c r="C16" s="29" t="s">
        <v>17</v>
      </c>
      <c r="D16" s="29">
        <v>6</v>
      </c>
      <c r="E16" s="29">
        <v>2</v>
      </c>
      <c r="F16" s="26">
        <v>199.56</v>
      </c>
      <c r="G16" s="30">
        <f t="shared" si="2"/>
        <v>6004.7604000000001</v>
      </c>
      <c r="H16" s="30">
        <f t="shared" si="3"/>
        <v>11.973599999999999</v>
      </c>
      <c r="I16" s="1">
        <f t="shared" si="4"/>
        <v>20904.229295999998</v>
      </c>
      <c r="J16" s="1">
        <f t="shared" si="0"/>
        <v>26908.989695999997</v>
      </c>
      <c r="K16" s="1">
        <f t="shared" si="1"/>
        <v>134.84159999999997</v>
      </c>
      <c r="L16" s="31"/>
      <c r="M16" s="32"/>
      <c r="N16" s="32"/>
      <c r="O16" s="32"/>
    </row>
    <row r="17" spans="1:15" ht="15.75" customHeight="1" x14ac:dyDescent="0.3">
      <c r="A17" s="28">
        <v>10</v>
      </c>
      <c r="B17" s="28">
        <v>10</v>
      </c>
      <c r="C17" s="29" t="s">
        <v>17</v>
      </c>
      <c r="D17" s="29">
        <v>7</v>
      </c>
      <c r="E17" s="29"/>
      <c r="F17" s="26">
        <v>262.66000000000003</v>
      </c>
      <c r="G17" s="30">
        <f t="shared" si="2"/>
        <v>7903.4394000000011</v>
      </c>
      <c r="H17" s="30">
        <f t="shared" si="3"/>
        <v>15.759600000000001</v>
      </c>
      <c r="I17" s="1">
        <f t="shared" si="4"/>
        <v>27514.055256</v>
      </c>
      <c r="J17" s="1">
        <f t="shared" si="0"/>
        <v>35417.494656000003</v>
      </c>
      <c r="K17" s="1">
        <f t="shared" si="1"/>
        <v>134.8416</v>
      </c>
      <c r="L17" s="31"/>
      <c r="M17" s="32"/>
      <c r="N17" s="32"/>
      <c r="O17" s="32"/>
    </row>
    <row r="18" spans="1:15" ht="15.6" x14ac:dyDescent="0.3">
      <c r="A18" s="28">
        <v>11</v>
      </c>
      <c r="B18" s="28">
        <v>11</v>
      </c>
      <c r="C18" s="29" t="s">
        <v>17</v>
      </c>
      <c r="D18" s="29">
        <v>8</v>
      </c>
      <c r="E18" s="29"/>
      <c r="F18" s="26">
        <v>149.16</v>
      </c>
      <c r="G18" s="30">
        <f t="shared" si="2"/>
        <v>4488.2244000000001</v>
      </c>
      <c r="H18" s="30">
        <f t="shared" si="3"/>
        <v>8.9496000000000002</v>
      </c>
      <c r="I18" s="1">
        <f t="shared" si="4"/>
        <v>15624.748656</v>
      </c>
      <c r="J18" s="1">
        <f>G18+I18</f>
        <v>20112.973055999999</v>
      </c>
      <c r="K18" s="1">
        <f t="shared" si="1"/>
        <v>134.8416</v>
      </c>
      <c r="L18" s="31"/>
      <c r="M18" s="32"/>
      <c r="N18" s="32"/>
      <c r="O18" s="32"/>
    </row>
    <row r="19" spans="1:15" ht="15.6" x14ac:dyDescent="0.3">
      <c r="A19" s="28">
        <v>12</v>
      </c>
      <c r="B19" s="28">
        <v>12</v>
      </c>
      <c r="C19" s="29" t="s">
        <v>17</v>
      </c>
      <c r="D19" s="29">
        <v>8</v>
      </c>
      <c r="E19" s="29">
        <v>2</v>
      </c>
      <c r="F19" s="26">
        <v>339.64</v>
      </c>
      <c r="G19" s="30">
        <f t="shared" si="2"/>
        <v>10219.767599999999</v>
      </c>
      <c r="H19" s="30">
        <f t="shared" si="3"/>
        <v>20.378399999999999</v>
      </c>
      <c r="I19" s="1">
        <f t="shared" si="4"/>
        <v>35577.833423999997</v>
      </c>
      <c r="J19" s="1">
        <f t="shared" si="0"/>
        <v>45797.601023999996</v>
      </c>
      <c r="K19" s="1">
        <f t="shared" si="1"/>
        <v>134.8416</v>
      </c>
      <c r="L19" s="31"/>
      <c r="M19" s="32"/>
      <c r="N19" s="32"/>
      <c r="O19" s="32"/>
    </row>
    <row r="20" spans="1:15" ht="15.75" customHeight="1" x14ac:dyDescent="0.3">
      <c r="A20" s="28">
        <v>13</v>
      </c>
      <c r="B20" s="28">
        <v>13</v>
      </c>
      <c r="C20" s="29" t="s">
        <v>17</v>
      </c>
      <c r="D20" s="29">
        <v>9</v>
      </c>
      <c r="E20" s="29"/>
      <c r="F20" s="26">
        <v>223.46</v>
      </c>
      <c r="G20" s="30">
        <f t="shared" si="2"/>
        <v>6723.9114</v>
      </c>
      <c r="H20" s="30">
        <f t="shared" si="3"/>
        <v>13.4076</v>
      </c>
      <c r="I20" s="1">
        <f t="shared" si="4"/>
        <v>23407.792536000001</v>
      </c>
      <c r="J20" s="1">
        <f t="shared" si="0"/>
        <v>30131.703936000002</v>
      </c>
      <c r="K20" s="1">
        <f t="shared" si="1"/>
        <v>134.8416</v>
      </c>
      <c r="L20" s="31"/>
      <c r="M20" s="32"/>
      <c r="N20" s="32"/>
      <c r="O20" s="32"/>
    </row>
    <row r="21" spans="1:15" ht="15.6" x14ac:dyDescent="0.3">
      <c r="A21" s="28">
        <v>14</v>
      </c>
      <c r="B21" s="28">
        <v>14</v>
      </c>
      <c r="C21" s="29" t="s">
        <v>17</v>
      </c>
      <c r="D21" s="29">
        <v>10</v>
      </c>
      <c r="E21" s="29"/>
      <c r="F21" s="26">
        <v>260.29000000000002</v>
      </c>
      <c r="G21" s="30">
        <f t="shared" si="2"/>
        <v>7832.1261000000004</v>
      </c>
      <c r="H21" s="30">
        <f t="shared" si="3"/>
        <v>15.6174</v>
      </c>
      <c r="I21" s="1">
        <f t="shared" si="4"/>
        <v>27265.793963999997</v>
      </c>
      <c r="J21" s="1">
        <f t="shared" si="0"/>
        <v>35097.920063999998</v>
      </c>
      <c r="K21" s="1">
        <f t="shared" si="1"/>
        <v>134.84159999999997</v>
      </c>
      <c r="L21" s="31"/>
      <c r="M21" s="32"/>
      <c r="N21" s="32"/>
      <c r="O21" s="32"/>
    </row>
    <row r="22" spans="1:15" ht="15.75" customHeight="1" x14ac:dyDescent="0.3">
      <c r="A22" s="28">
        <v>15</v>
      </c>
      <c r="B22" s="28">
        <v>15</v>
      </c>
      <c r="C22" s="29" t="s">
        <v>17</v>
      </c>
      <c r="D22" s="29">
        <v>10</v>
      </c>
      <c r="E22" s="29">
        <v>2</v>
      </c>
      <c r="F22" s="26">
        <v>262.43</v>
      </c>
      <c r="G22" s="30">
        <f t="shared" si="2"/>
        <v>7896.5187000000005</v>
      </c>
      <c r="H22" s="30">
        <f t="shared" si="3"/>
        <v>15.745799999999999</v>
      </c>
      <c r="I22" s="1">
        <f t="shared" si="4"/>
        <v>27489.962387999996</v>
      </c>
      <c r="J22" s="1">
        <f t="shared" si="0"/>
        <v>35386.481088</v>
      </c>
      <c r="K22" s="1">
        <f t="shared" si="1"/>
        <v>134.8416</v>
      </c>
      <c r="L22" s="31"/>
      <c r="M22" s="32"/>
      <c r="N22" s="32"/>
      <c r="O22" s="32"/>
    </row>
    <row r="23" spans="1:15" ht="15.6" x14ac:dyDescent="0.3">
      <c r="A23" s="28">
        <v>16</v>
      </c>
      <c r="B23" s="28">
        <v>16</v>
      </c>
      <c r="C23" s="29" t="s">
        <v>17</v>
      </c>
      <c r="D23" s="29">
        <v>11</v>
      </c>
      <c r="E23" s="29">
        <v>1</v>
      </c>
      <c r="F23" s="26">
        <v>245.39</v>
      </c>
      <c r="G23" s="30">
        <f t="shared" si="2"/>
        <v>7383.7850999999991</v>
      </c>
      <c r="H23" s="30">
        <f t="shared" si="3"/>
        <v>14.723399999999998</v>
      </c>
      <c r="I23" s="1">
        <f t="shared" si="4"/>
        <v>25704.995123999994</v>
      </c>
      <c r="J23" s="1">
        <f t="shared" si="0"/>
        <v>33088.780223999995</v>
      </c>
      <c r="K23" s="1">
        <f t="shared" si="1"/>
        <v>134.8416</v>
      </c>
      <c r="L23" s="31"/>
      <c r="M23" s="32"/>
      <c r="N23" s="32"/>
      <c r="O23" s="32"/>
    </row>
    <row r="24" spans="1:15" ht="15.75" customHeight="1" x14ac:dyDescent="0.3">
      <c r="A24" s="28">
        <v>17</v>
      </c>
      <c r="B24" s="28">
        <v>17</v>
      </c>
      <c r="C24" s="29" t="s">
        <v>17</v>
      </c>
      <c r="D24" s="29">
        <v>11</v>
      </c>
      <c r="E24" s="29">
        <v>2</v>
      </c>
      <c r="F24" s="26">
        <v>587.95000000000005</v>
      </c>
      <c r="G24" s="30">
        <f t="shared" si="2"/>
        <v>17691.415500000003</v>
      </c>
      <c r="H24" s="30">
        <f t="shared" si="3"/>
        <v>35.277000000000001</v>
      </c>
      <c r="I24" s="1">
        <f t="shared" si="4"/>
        <v>61588.703219999996</v>
      </c>
      <c r="J24" s="1">
        <f t="shared" si="0"/>
        <v>79280.118719999999</v>
      </c>
      <c r="K24" s="1">
        <f t="shared" si="1"/>
        <v>134.8416</v>
      </c>
      <c r="L24" s="31"/>
      <c r="M24" s="32"/>
      <c r="N24" s="32"/>
      <c r="O24" s="32"/>
    </row>
    <row r="25" spans="1:15" ht="15.6" x14ac:dyDescent="0.3">
      <c r="A25" s="28">
        <v>18</v>
      </c>
      <c r="B25" s="28">
        <v>18</v>
      </c>
      <c r="C25" s="29" t="s">
        <v>17</v>
      </c>
      <c r="D25" s="29">
        <v>11</v>
      </c>
      <c r="E25" s="29">
        <v>3</v>
      </c>
      <c r="F25" s="26">
        <v>147.29</v>
      </c>
      <c r="G25" s="30">
        <f t="shared" si="2"/>
        <v>4431.9560999999994</v>
      </c>
      <c r="H25" s="30">
        <f t="shared" si="3"/>
        <v>8.8373999999999988</v>
      </c>
      <c r="I25" s="1">
        <f t="shared" si="4"/>
        <v>15428.863163999997</v>
      </c>
      <c r="J25" s="1">
        <f t="shared" si="0"/>
        <v>19860.819263999998</v>
      </c>
      <c r="K25" s="1">
        <f t="shared" si="1"/>
        <v>134.8416</v>
      </c>
      <c r="L25" s="31"/>
      <c r="M25" s="32"/>
      <c r="N25" s="32"/>
      <c r="O25" s="32"/>
    </row>
    <row r="26" spans="1:15" ht="15.6" x14ac:dyDescent="0.3">
      <c r="A26" s="28">
        <v>22</v>
      </c>
      <c r="B26" s="28">
        <v>19</v>
      </c>
      <c r="C26" s="29" t="s">
        <v>19</v>
      </c>
      <c r="D26" s="29">
        <v>6</v>
      </c>
      <c r="E26" s="29"/>
      <c r="F26" s="26">
        <v>1037.55</v>
      </c>
      <c r="G26" s="30">
        <f t="shared" si="2"/>
        <v>31219.879499999999</v>
      </c>
      <c r="H26" s="30">
        <f t="shared" si="3"/>
        <v>62.252999999999993</v>
      </c>
      <c r="I26" s="1">
        <f t="shared" si="4"/>
        <v>108685.02257999998</v>
      </c>
      <c r="J26" s="1">
        <f t="shared" si="0"/>
        <v>139904.90207999997</v>
      </c>
      <c r="K26" s="1">
        <f t="shared" si="1"/>
        <v>134.84159999999997</v>
      </c>
      <c r="L26" s="21"/>
      <c r="M26" s="32"/>
      <c r="N26" s="32"/>
      <c r="O26" s="32"/>
    </row>
    <row r="27" spans="1:15" ht="15.75" customHeight="1" x14ac:dyDescent="0.3">
      <c r="A27" s="28">
        <v>23</v>
      </c>
      <c r="B27" s="28">
        <v>20</v>
      </c>
      <c r="C27" s="29" t="s">
        <v>19</v>
      </c>
      <c r="D27" s="29">
        <v>8</v>
      </c>
      <c r="E27" s="29"/>
      <c r="F27" s="26">
        <v>688.92</v>
      </c>
      <c r="G27" s="30">
        <f t="shared" si="2"/>
        <v>20729.602799999997</v>
      </c>
      <c r="H27" s="30">
        <f t="shared" si="3"/>
        <v>41.335199999999993</v>
      </c>
      <c r="I27" s="1">
        <f t="shared" si="4"/>
        <v>72165.472271999985</v>
      </c>
      <c r="J27" s="1">
        <f t="shared" si="0"/>
        <v>92895.075071999978</v>
      </c>
      <c r="K27" s="1">
        <f t="shared" si="1"/>
        <v>134.84159999999997</v>
      </c>
      <c r="L27" s="19"/>
      <c r="M27" s="32"/>
      <c r="N27" s="32"/>
      <c r="O27" s="32"/>
    </row>
    <row r="28" spans="1:15" ht="15.6" x14ac:dyDescent="0.3">
      <c r="A28" s="28">
        <v>24</v>
      </c>
      <c r="B28" s="28">
        <v>21</v>
      </c>
      <c r="C28" s="29" t="s">
        <v>19</v>
      </c>
      <c r="D28" s="29">
        <v>10</v>
      </c>
      <c r="E28" s="29">
        <v>1</v>
      </c>
      <c r="F28" s="26">
        <f>946.65+13</f>
        <v>959.65</v>
      </c>
      <c r="G28" s="30">
        <f t="shared" si="2"/>
        <v>28875.8685</v>
      </c>
      <c r="H28" s="30">
        <f t="shared" si="3"/>
        <v>57.578999999999994</v>
      </c>
      <c r="I28" s="1">
        <f t="shared" si="4"/>
        <v>100524.87293999999</v>
      </c>
      <c r="J28" s="1">
        <f t="shared" si="0"/>
        <v>129400.74143999998</v>
      </c>
      <c r="K28" s="1">
        <f t="shared" si="1"/>
        <v>134.8416</v>
      </c>
      <c r="L28" s="19"/>
      <c r="M28" s="32"/>
      <c r="N28" s="32"/>
      <c r="O28" s="32"/>
    </row>
    <row r="29" spans="1:15" ht="15.75" customHeight="1" x14ac:dyDescent="0.3">
      <c r="A29" s="28">
        <v>25</v>
      </c>
      <c r="B29" s="28">
        <v>22</v>
      </c>
      <c r="C29" s="29" t="s">
        <v>20</v>
      </c>
      <c r="D29" s="29">
        <v>5</v>
      </c>
      <c r="E29" s="29">
        <v>1</v>
      </c>
      <c r="F29" s="26">
        <v>690.71</v>
      </c>
      <c r="G29" s="30">
        <f t="shared" si="2"/>
        <v>20783.463900000002</v>
      </c>
      <c r="H29" s="30">
        <f t="shared" si="3"/>
        <v>41.442599999999999</v>
      </c>
      <c r="I29" s="1">
        <f t="shared" si="4"/>
        <v>72352.977635999996</v>
      </c>
      <c r="J29" s="1">
        <f t="shared" si="0"/>
        <v>93136.441535999998</v>
      </c>
      <c r="K29" s="1">
        <f t="shared" si="1"/>
        <v>134.8416</v>
      </c>
      <c r="L29" s="19"/>
      <c r="M29" s="32"/>
      <c r="N29" s="32"/>
      <c r="O29" s="32"/>
    </row>
    <row r="30" spans="1:15" ht="15.6" x14ac:dyDescent="0.3">
      <c r="A30" s="28">
        <v>26</v>
      </c>
      <c r="B30" s="28">
        <v>23</v>
      </c>
      <c r="C30" s="29" t="s">
        <v>20</v>
      </c>
      <c r="D30" s="29">
        <v>5</v>
      </c>
      <c r="E30" s="29">
        <v>2</v>
      </c>
      <c r="F30" s="26">
        <v>567.26</v>
      </c>
      <c r="G30" s="30">
        <f t="shared" si="2"/>
        <v>17068.8534</v>
      </c>
      <c r="H30" s="30">
        <f t="shared" si="3"/>
        <v>34.035599999999995</v>
      </c>
      <c r="I30" s="1">
        <f t="shared" si="4"/>
        <v>59421.39261599999</v>
      </c>
      <c r="J30" s="1">
        <f t="shared" si="0"/>
        <v>76490.24601599999</v>
      </c>
      <c r="K30" s="1">
        <f t="shared" si="1"/>
        <v>134.84159999999997</v>
      </c>
      <c r="L30" s="19"/>
      <c r="M30" s="32"/>
      <c r="N30" s="32"/>
      <c r="O30" s="32"/>
    </row>
    <row r="31" spans="1:15" ht="15.75" customHeight="1" x14ac:dyDescent="0.3">
      <c r="A31" s="28">
        <v>27</v>
      </c>
      <c r="B31" s="28">
        <v>24</v>
      </c>
      <c r="C31" s="29" t="s">
        <v>20</v>
      </c>
      <c r="D31" s="29">
        <v>7</v>
      </c>
      <c r="E31" s="29">
        <v>1</v>
      </c>
      <c r="F31" s="26">
        <v>712.45</v>
      </c>
      <c r="G31" s="30">
        <f t="shared" si="2"/>
        <v>21437.620500000001</v>
      </c>
      <c r="H31" s="30">
        <f t="shared" si="3"/>
        <v>42.747</v>
      </c>
      <c r="I31" s="1">
        <f t="shared" si="4"/>
        <v>74630.277419999999</v>
      </c>
      <c r="J31" s="1">
        <f t="shared" si="0"/>
        <v>96067.897920000003</v>
      </c>
      <c r="K31" s="1">
        <f t="shared" si="1"/>
        <v>134.8416</v>
      </c>
      <c r="L31" s="19"/>
      <c r="M31" s="32"/>
      <c r="N31" s="32"/>
      <c r="O31" s="32"/>
    </row>
    <row r="32" spans="1:15" ht="15.6" x14ac:dyDescent="0.3">
      <c r="A32" s="28">
        <v>28</v>
      </c>
      <c r="B32" s="28">
        <v>25</v>
      </c>
      <c r="C32" s="29" t="s">
        <v>20</v>
      </c>
      <c r="D32" s="29">
        <v>7</v>
      </c>
      <c r="E32" s="29">
        <v>2</v>
      </c>
      <c r="F32" s="26">
        <v>481.89</v>
      </c>
      <c r="G32" s="30">
        <f t="shared" si="2"/>
        <v>14500.070099999999</v>
      </c>
      <c r="H32" s="30">
        <f t="shared" si="3"/>
        <v>28.913399999999999</v>
      </c>
      <c r="I32" s="1">
        <f t="shared" si="4"/>
        <v>50478.748523999995</v>
      </c>
      <c r="J32" s="1">
        <f t="shared" si="0"/>
        <v>64978.818623999992</v>
      </c>
      <c r="K32" s="1">
        <f t="shared" si="1"/>
        <v>134.8416</v>
      </c>
      <c r="L32" s="19"/>
      <c r="M32" s="32"/>
      <c r="N32" s="32"/>
      <c r="O32" s="32"/>
    </row>
    <row r="33" spans="1:15" ht="15.75" customHeight="1" x14ac:dyDescent="0.3">
      <c r="A33" s="28">
        <v>29</v>
      </c>
      <c r="B33" s="28">
        <v>26</v>
      </c>
      <c r="C33" s="29" t="s">
        <v>20</v>
      </c>
      <c r="D33" s="29">
        <v>9</v>
      </c>
      <c r="E33" s="29">
        <v>1</v>
      </c>
      <c r="F33" s="26">
        <v>664.01</v>
      </c>
      <c r="G33" s="30">
        <f t="shared" si="2"/>
        <v>19980.0609</v>
      </c>
      <c r="H33" s="30">
        <f t="shared" si="3"/>
        <v>39.840599999999995</v>
      </c>
      <c r="I33" s="1">
        <f t="shared" si="4"/>
        <v>69556.109915999987</v>
      </c>
      <c r="J33" s="1">
        <f t="shared" si="0"/>
        <v>89536.170815999983</v>
      </c>
      <c r="K33" s="1">
        <f t="shared" si="1"/>
        <v>134.84159999999997</v>
      </c>
      <c r="L33" s="19"/>
      <c r="M33" s="32"/>
      <c r="N33" s="32"/>
      <c r="O33" s="32"/>
    </row>
    <row r="34" spans="1:15" ht="15.6" x14ac:dyDescent="0.3">
      <c r="A34" s="28">
        <v>30</v>
      </c>
      <c r="B34" s="28">
        <v>27</v>
      </c>
      <c r="C34" s="29" t="s">
        <v>20</v>
      </c>
      <c r="D34" s="29">
        <v>9</v>
      </c>
      <c r="E34" s="29">
        <v>2</v>
      </c>
      <c r="F34" s="26">
        <v>219.11</v>
      </c>
      <c r="G34" s="30">
        <f t="shared" si="2"/>
        <v>6593.0199000000002</v>
      </c>
      <c r="H34" s="30">
        <f t="shared" si="3"/>
        <v>13.146600000000001</v>
      </c>
      <c r="I34" s="1">
        <f t="shared" si="4"/>
        <v>22952.123076</v>
      </c>
      <c r="J34" s="1">
        <f t="shared" si="0"/>
        <v>29545.142975999999</v>
      </c>
      <c r="K34" s="1">
        <f t="shared" si="1"/>
        <v>134.8416</v>
      </c>
      <c r="L34" s="19"/>
      <c r="M34" s="32"/>
      <c r="N34" s="32"/>
      <c r="O34" s="32"/>
    </row>
    <row r="35" spans="1:15" ht="15.75" customHeight="1" x14ac:dyDescent="0.3">
      <c r="A35" s="28">
        <v>31</v>
      </c>
      <c r="B35" s="28">
        <v>28</v>
      </c>
      <c r="C35" s="29" t="s">
        <v>20</v>
      </c>
      <c r="D35" s="29">
        <v>11</v>
      </c>
      <c r="E35" s="29">
        <v>1</v>
      </c>
      <c r="F35" s="26">
        <v>659.38</v>
      </c>
      <c r="G35" s="30">
        <f t="shared" si="2"/>
        <v>19840.744200000001</v>
      </c>
      <c r="H35" s="30">
        <f t="shared" si="3"/>
        <v>39.562799999999996</v>
      </c>
      <c r="I35" s="1">
        <f t="shared" si="4"/>
        <v>69071.110007999989</v>
      </c>
      <c r="J35" s="1">
        <f t="shared" si="0"/>
        <v>88911.85420799999</v>
      </c>
      <c r="K35" s="1">
        <f t="shared" si="1"/>
        <v>134.84159999999997</v>
      </c>
      <c r="L35" s="19"/>
      <c r="M35" s="32"/>
      <c r="N35" s="32"/>
      <c r="O35" s="32"/>
    </row>
    <row r="36" spans="1:15" ht="15.6" x14ac:dyDescent="0.3">
      <c r="A36" s="28">
        <v>32</v>
      </c>
      <c r="B36" s="28">
        <v>29</v>
      </c>
      <c r="C36" s="29" t="s">
        <v>20</v>
      </c>
      <c r="D36" s="29">
        <v>13</v>
      </c>
      <c r="E36" s="29">
        <v>1</v>
      </c>
      <c r="F36" s="26">
        <v>736.24</v>
      </c>
      <c r="G36" s="30">
        <f t="shared" si="2"/>
        <v>22153.461599999999</v>
      </c>
      <c r="H36" s="30">
        <f t="shared" si="3"/>
        <v>44.174399999999999</v>
      </c>
      <c r="I36" s="1">
        <f t="shared" si="4"/>
        <v>77122.317983999994</v>
      </c>
      <c r="J36" s="1">
        <f t="shared" si="0"/>
        <v>99275.779583999989</v>
      </c>
      <c r="K36" s="1">
        <f t="shared" si="1"/>
        <v>134.84159999999997</v>
      </c>
      <c r="L36" s="19"/>
      <c r="M36" s="32"/>
      <c r="N36" s="32"/>
      <c r="O36" s="32"/>
    </row>
    <row r="37" spans="1:15" ht="15.75" customHeight="1" x14ac:dyDescent="0.3">
      <c r="A37" s="28">
        <v>33</v>
      </c>
      <c r="B37" s="28">
        <v>30</v>
      </c>
      <c r="C37" s="29" t="s">
        <v>20</v>
      </c>
      <c r="D37" s="29">
        <v>17</v>
      </c>
      <c r="E37" s="29">
        <v>2</v>
      </c>
      <c r="F37" s="26">
        <v>1100.51</v>
      </c>
      <c r="G37" s="30">
        <f t="shared" si="2"/>
        <v>33114.3459</v>
      </c>
      <c r="H37" s="30">
        <f t="shared" si="3"/>
        <v>66.030599999999993</v>
      </c>
      <c r="I37" s="1">
        <f t="shared" si="4"/>
        <v>115280.18331599998</v>
      </c>
      <c r="J37" s="1">
        <f t="shared" si="0"/>
        <v>148394.529216</v>
      </c>
      <c r="K37" s="1">
        <f t="shared" si="1"/>
        <v>134.8416</v>
      </c>
      <c r="L37" s="19"/>
      <c r="M37" s="32"/>
      <c r="N37" s="32"/>
      <c r="O37" s="32"/>
    </row>
    <row r="38" spans="1:15" ht="15.75" customHeight="1" x14ac:dyDescent="0.3">
      <c r="A38" s="28">
        <v>35</v>
      </c>
      <c r="B38" s="28">
        <v>31</v>
      </c>
      <c r="C38" s="29" t="s">
        <v>21</v>
      </c>
      <c r="D38" s="29">
        <v>4</v>
      </c>
      <c r="E38" s="29">
        <v>1</v>
      </c>
      <c r="F38" s="26">
        <v>956.2</v>
      </c>
      <c r="G38" s="30">
        <f t="shared" si="2"/>
        <v>28772.058000000001</v>
      </c>
      <c r="H38" s="30">
        <f t="shared" si="3"/>
        <v>57.372</v>
      </c>
      <c r="I38" s="1">
        <f t="shared" si="4"/>
        <v>100163.47992</v>
      </c>
      <c r="J38" s="1">
        <f t="shared" si="0"/>
        <v>128935.53792</v>
      </c>
      <c r="K38" s="1">
        <f t="shared" si="1"/>
        <v>134.8416</v>
      </c>
      <c r="L38" s="19"/>
      <c r="M38" s="32"/>
      <c r="N38" s="32"/>
      <c r="O38" s="32"/>
    </row>
    <row r="39" spans="1:15" ht="15.6" x14ac:dyDescent="0.3">
      <c r="A39" s="28">
        <v>36</v>
      </c>
      <c r="B39" s="28">
        <v>32</v>
      </c>
      <c r="C39" s="29" t="s">
        <v>21</v>
      </c>
      <c r="D39" s="29">
        <v>4</v>
      </c>
      <c r="E39" s="29">
        <v>2</v>
      </c>
      <c r="F39" s="26">
        <v>818.26</v>
      </c>
      <c r="G39" s="30">
        <f t="shared" si="2"/>
        <v>24621.4434</v>
      </c>
      <c r="H39" s="30">
        <f t="shared" si="3"/>
        <v>49.095599999999997</v>
      </c>
      <c r="I39" s="1">
        <f t="shared" si="4"/>
        <v>85714.044215999995</v>
      </c>
      <c r="J39" s="1">
        <f t="shared" si="0"/>
        <v>110335.487616</v>
      </c>
      <c r="K39" s="1">
        <f t="shared" si="1"/>
        <v>134.8416</v>
      </c>
      <c r="L39" s="19"/>
      <c r="M39" s="32"/>
      <c r="N39" s="32"/>
      <c r="O39" s="32"/>
    </row>
    <row r="40" spans="1:15" ht="15.75" customHeight="1" x14ac:dyDescent="0.3">
      <c r="A40" s="28">
        <v>37</v>
      </c>
      <c r="B40" s="28">
        <v>33</v>
      </c>
      <c r="C40" s="29" t="s">
        <v>21</v>
      </c>
      <c r="D40" s="29">
        <v>4</v>
      </c>
      <c r="E40" s="29">
        <v>3</v>
      </c>
      <c r="F40" s="26">
        <v>1320.39</v>
      </c>
      <c r="G40" s="30">
        <f t="shared" si="2"/>
        <v>39730.535100000001</v>
      </c>
      <c r="H40" s="30">
        <f t="shared" si="3"/>
        <v>79.223399999999998</v>
      </c>
      <c r="I40" s="1">
        <f t="shared" si="4"/>
        <v>138312.96512399998</v>
      </c>
      <c r="J40" s="1">
        <f t="shared" si="0"/>
        <v>178043.50022399999</v>
      </c>
      <c r="K40" s="1">
        <f t="shared" si="1"/>
        <v>134.84159999999997</v>
      </c>
      <c r="L40" s="19"/>
      <c r="M40" s="32"/>
      <c r="N40" s="32"/>
      <c r="O40" s="32"/>
    </row>
    <row r="41" spans="1:15" ht="15.6" x14ac:dyDescent="0.3">
      <c r="A41" s="28">
        <v>38</v>
      </c>
      <c r="B41" s="28">
        <v>34</v>
      </c>
      <c r="C41" s="29" t="s">
        <v>21</v>
      </c>
      <c r="D41" s="29">
        <v>6</v>
      </c>
      <c r="E41" s="29">
        <v>2</v>
      </c>
      <c r="F41" s="26">
        <v>368.27</v>
      </c>
      <c r="G41" s="30">
        <f t="shared" si="2"/>
        <v>11081.2443</v>
      </c>
      <c r="H41" s="30">
        <f t="shared" si="3"/>
        <v>22.0962</v>
      </c>
      <c r="I41" s="1">
        <f t="shared" si="4"/>
        <v>38576.871732</v>
      </c>
      <c r="J41" s="1">
        <f t="shared" si="0"/>
        <v>49658.116031999998</v>
      </c>
      <c r="K41" s="1">
        <f t="shared" si="1"/>
        <v>134.8416</v>
      </c>
      <c r="L41" s="19"/>
      <c r="M41" s="32"/>
      <c r="N41" s="32"/>
      <c r="O41" s="32"/>
    </row>
    <row r="42" spans="1:15" ht="15.75" customHeight="1" x14ac:dyDescent="0.3">
      <c r="A42" s="28">
        <v>39</v>
      </c>
      <c r="B42" s="28">
        <v>35</v>
      </c>
      <c r="C42" s="29" t="s">
        <v>21</v>
      </c>
      <c r="D42" s="29">
        <v>8</v>
      </c>
      <c r="E42" s="29">
        <v>1</v>
      </c>
      <c r="F42" s="26">
        <v>862.15</v>
      </c>
      <c r="G42" s="30">
        <f t="shared" si="2"/>
        <v>25942.093499999999</v>
      </c>
      <c r="H42" s="30">
        <f t="shared" si="3"/>
        <v>51.728999999999999</v>
      </c>
      <c r="I42" s="1">
        <f t="shared" si="4"/>
        <v>90311.591939999998</v>
      </c>
      <c r="J42" s="1">
        <f t="shared" si="0"/>
        <v>116253.68544</v>
      </c>
      <c r="K42" s="1">
        <f t="shared" si="1"/>
        <v>134.8416</v>
      </c>
      <c r="L42" s="19"/>
      <c r="M42" s="32"/>
      <c r="N42" s="32"/>
      <c r="O42" s="32"/>
    </row>
    <row r="43" spans="1:15" ht="15.6" x14ac:dyDescent="0.3">
      <c r="A43" s="28">
        <v>40</v>
      </c>
      <c r="B43" s="28">
        <v>36</v>
      </c>
      <c r="C43" s="29" t="s">
        <v>21</v>
      </c>
      <c r="D43" s="29">
        <v>8</v>
      </c>
      <c r="E43" s="29">
        <v>2</v>
      </c>
      <c r="F43" s="26">
        <v>621.17999999999995</v>
      </c>
      <c r="G43" s="30">
        <f t="shared" si="2"/>
        <v>18691.306199999999</v>
      </c>
      <c r="H43" s="30">
        <f t="shared" si="3"/>
        <v>37.270799999999994</v>
      </c>
      <c r="I43" s="1">
        <f t="shared" si="4"/>
        <v>65069.598887999986</v>
      </c>
      <c r="J43" s="1">
        <f t="shared" si="0"/>
        <v>83760.905087999985</v>
      </c>
      <c r="K43" s="1">
        <f t="shared" si="1"/>
        <v>134.8416</v>
      </c>
      <c r="L43" s="19"/>
      <c r="M43" s="32"/>
      <c r="N43" s="32"/>
      <c r="O43" s="32"/>
    </row>
    <row r="44" spans="1:15" ht="15.75" customHeight="1" x14ac:dyDescent="0.3">
      <c r="A44" s="28">
        <v>41</v>
      </c>
      <c r="B44" s="28">
        <v>37</v>
      </c>
      <c r="C44" s="29" t="s">
        <v>21</v>
      </c>
      <c r="D44" s="29">
        <v>8</v>
      </c>
      <c r="E44" s="29">
        <v>3</v>
      </c>
      <c r="F44" s="26">
        <v>602.22</v>
      </c>
      <c r="G44" s="30">
        <f t="shared" si="2"/>
        <v>18120.799800000001</v>
      </c>
      <c r="H44" s="30">
        <f t="shared" si="3"/>
        <v>36.133200000000002</v>
      </c>
      <c r="I44" s="1">
        <f t="shared" si="4"/>
        <v>63083.508551999999</v>
      </c>
      <c r="J44" s="1">
        <f t="shared" si="0"/>
        <v>81204.308351999993</v>
      </c>
      <c r="K44" s="1">
        <f t="shared" si="1"/>
        <v>134.84159999999997</v>
      </c>
      <c r="L44" s="19"/>
      <c r="M44" s="32"/>
      <c r="N44" s="32"/>
      <c r="O44" s="32"/>
    </row>
    <row r="45" spans="1:15" ht="15.6" x14ac:dyDescent="0.3">
      <c r="A45" s="28">
        <v>44</v>
      </c>
      <c r="B45" s="28">
        <v>38</v>
      </c>
      <c r="C45" s="29" t="s">
        <v>21</v>
      </c>
      <c r="D45" s="29">
        <v>12</v>
      </c>
      <c r="E45" s="29">
        <v>1</v>
      </c>
      <c r="F45" s="26">
        <v>812.87</v>
      </c>
      <c r="G45" s="30">
        <f t="shared" si="2"/>
        <v>24459.258300000001</v>
      </c>
      <c r="H45" s="30">
        <f t="shared" si="3"/>
        <v>48.772199999999998</v>
      </c>
      <c r="I45" s="1">
        <f t="shared" si="4"/>
        <v>85149.433091999992</v>
      </c>
      <c r="J45" s="1">
        <f t="shared" si="0"/>
        <v>109608.69139199999</v>
      </c>
      <c r="K45" s="1">
        <f t="shared" si="1"/>
        <v>134.8416</v>
      </c>
      <c r="L45" s="19"/>
      <c r="M45" s="32"/>
      <c r="N45" s="32"/>
      <c r="O45" s="32"/>
    </row>
    <row r="46" spans="1:15" ht="15.75" customHeight="1" x14ac:dyDescent="0.3">
      <c r="A46" s="28">
        <v>45</v>
      </c>
      <c r="B46" s="28">
        <v>39</v>
      </c>
      <c r="C46" s="29" t="s">
        <v>21</v>
      </c>
      <c r="D46" s="29">
        <v>12</v>
      </c>
      <c r="E46" s="29">
        <v>2</v>
      </c>
      <c r="F46" s="26">
        <v>690.94</v>
      </c>
      <c r="G46" s="30">
        <f t="shared" si="2"/>
        <v>20790.384600000001</v>
      </c>
      <c r="H46" s="30">
        <f t="shared" si="3"/>
        <v>41.456400000000002</v>
      </c>
      <c r="I46" s="1">
        <f t="shared" si="4"/>
        <v>72377.070504000003</v>
      </c>
      <c r="J46" s="1">
        <f t="shared" si="0"/>
        <v>93167.455104000008</v>
      </c>
      <c r="K46" s="1">
        <f t="shared" si="1"/>
        <v>134.8416</v>
      </c>
      <c r="L46" s="19"/>
      <c r="M46" s="32"/>
      <c r="N46" s="32"/>
      <c r="O46" s="32"/>
    </row>
    <row r="47" spans="1:15" ht="15.6" x14ac:dyDescent="0.3">
      <c r="A47" s="28">
        <v>46</v>
      </c>
      <c r="B47" s="28">
        <v>40</v>
      </c>
      <c r="C47" s="29" t="s">
        <v>21</v>
      </c>
      <c r="D47" s="29">
        <v>12</v>
      </c>
      <c r="E47" s="29">
        <v>3</v>
      </c>
      <c r="F47" s="26">
        <v>453.73</v>
      </c>
      <c r="G47" s="30">
        <f t="shared" si="2"/>
        <v>13652.735700000001</v>
      </c>
      <c r="H47" s="30">
        <f t="shared" si="3"/>
        <v>27.223800000000001</v>
      </c>
      <c r="I47" s="1">
        <f t="shared" si="4"/>
        <v>47528.943467999998</v>
      </c>
      <c r="J47" s="1">
        <f t="shared" si="0"/>
        <v>61181.679168000002</v>
      </c>
      <c r="K47" s="1">
        <f t="shared" si="1"/>
        <v>134.8416</v>
      </c>
      <c r="L47" s="19"/>
      <c r="M47" s="32"/>
      <c r="N47" s="32"/>
      <c r="O47" s="32"/>
    </row>
    <row r="48" spans="1:15" ht="15.75" customHeight="1" x14ac:dyDescent="0.3">
      <c r="A48" s="28">
        <v>47</v>
      </c>
      <c r="B48" s="28">
        <v>41</v>
      </c>
      <c r="C48" s="29" t="s">
        <v>22</v>
      </c>
      <c r="D48" s="29">
        <v>1</v>
      </c>
      <c r="E48" s="29"/>
      <c r="F48" s="26">
        <v>160.41</v>
      </c>
      <c r="G48" s="30">
        <f t="shared" si="2"/>
        <v>4826.7368999999999</v>
      </c>
      <c r="H48" s="30">
        <f t="shared" si="3"/>
        <v>9.6245999999999992</v>
      </c>
      <c r="I48" s="1">
        <f t="shared" si="4"/>
        <v>16803.204155999996</v>
      </c>
      <c r="J48" s="1">
        <f t="shared" si="0"/>
        <v>21629.941055999996</v>
      </c>
      <c r="K48" s="1">
        <f t="shared" si="1"/>
        <v>134.84159999999997</v>
      </c>
      <c r="L48" s="19"/>
      <c r="M48" s="32"/>
      <c r="N48" s="32"/>
      <c r="O48" s="32"/>
    </row>
    <row r="49" spans="1:15" ht="15.6" x14ac:dyDescent="0.3">
      <c r="A49" s="28">
        <v>48</v>
      </c>
      <c r="B49" s="28">
        <v>42</v>
      </c>
      <c r="C49" s="29" t="s">
        <v>22</v>
      </c>
      <c r="D49" s="29">
        <v>3</v>
      </c>
      <c r="E49" s="29"/>
      <c r="F49" s="26">
        <v>1149.24</v>
      </c>
      <c r="G49" s="30">
        <f t="shared" si="2"/>
        <v>34580.631600000001</v>
      </c>
      <c r="H49" s="30">
        <f t="shared" si="3"/>
        <v>68.954399999999993</v>
      </c>
      <c r="I49" s="1">
        <f t="shared" si="4"/>
        <v>120384.72878399998</v>
      </c>
      <c r="J49" s="1">
        <f t="shared" si="0"/>
        <v>154965.36038399997</v>
      </c>
      <c r="K49" s="1">
        <f t="shared" si="1"/>
        <v>134.84159999999997</v>
      </c>
      <c r="L49" s="19"/>
      <c r="M49" s="32"/>
      <c r="N49" s="32"/>
      <c r="O49" s="32"/>
    </row>
    <row r="50" spans="1:15" ht="15.75" customHeight="1" x14ac:dyDescent="0.3">
      <c r="A50" s="28">
        <v>49</v>
      </c>
      <c r="B50" s="28">
        <v>43</v>
      </c>
      <c r="C50" s="29" t="s">
        <v>22</v>
      </c>
      <c r="D50" s="29">
        <v>5</v>
      </c>
      <c r="E50" s="29"/>
      <c r="F50" s="26">
        <v>434.39</v>
      </c>
      <c r="G50" s="30">
        <f t="shared" si="2"/>
        <v>13070.795099999999</v>
      </c>
      <c r="H50" s="30">
        <f t="shared" si="3"/>
        <v>26.063399999999998</v>
      </c>
      <c r="I50" s="1">
        <f t="shared" si="4"/>
        <v>45503.047523999994</v>
      </c>
      <c r="J50" s="1">
        <f t="shared" si="0"/>
        <v>58573.842623999997</v>
      </c>
      <c r="K50" s="1">
        <f t="shared" si="1"/>
        <v>134.8416</v>
      </c>
      <c r="L50" s="19"/>
      <c r="M50" s="32"/>
      <c r="N50" s="32"/>
      <c r="O50" s="32"/>
    </row>
    <row r="51" spans="1:15" ht="15.6" x14ac:dyDescent="0.3">
      <c r="A51" s="28">
        <v>50</v>
      </c>
      <c r="B51" s="28">
        <v>44</v>
      </c>
      <c r="C51" s="29" t="s">
        <v>22</v>
      </c>
      <c r="D51" s="29">
        <v>7</v>
      </c>
      <c r="E51" s="29"/>
      <c r="F51" s="26">
        <v>1307.4100000000001</v>
      </c>
      <c r="G51" s="30">
        <f t="shared" si="2"/>
        <v>39339.966899999999</v>
      </c>
      <c r="H51" s="30">
        <f t="shared" si="3"/>
        <v>78.444600000000008</v>
      </c>
      <c r="I51" s="1">
        <f t="shared" si="4"/>
        <v>136953.28935599999</v>
      </c>
      <c r="J51" s="1">
        <f t="shared" si="0"/>
        <v>176293.25625599999</v>
      </c>
      <c r="K51" s="1">
        <f t="shared" si="1"/>
        <v>134.8416</v>
      </c>
      <c r="L51" s="19"/>
      <c r="M51" s="32"/>
      <c r="N51" s="32"/>
      <c r="O51" s="32"/>
    </row>
    <row r="52" spans="1:15" x14ac:dyDescent="0.3">
      <c r="A52" s="2">
        <v>1</v>
      </c>
      <c r="B52" s="2"/>
      <c r="C52" s="3" t="s">
        <v>23</v>
      </c>
      <c r="D52" s="3"/>
    </row>
    <row r="53" spans="1:15" x14ac:dyDescent="0.3">
      <c r="A53" s="2">
        <v>2</v>
      </c>
      <c r="B53" s="2"/>
      <c r="C53" s="5" t="s">
        <v>24</v>
      </c>
    </row>
    <row r="54" spans="1:15" x14ac:dyDescent="0.3">
      <c r="C54" s="5" t="s">
        <v>25</v>
      </c>
    </row>
  </sheetData>
  <mergeCells count="12">
    <mergeCell ref="C7:E7"/>
    <mergeCell ref="C52:D52"/>
    <mergeCell ref="A1:K1"/>
    <mergeCell ref="A2:K2"/>
    <mergeCell ref="A4:A5"/>
    <mergeCell ref="C4:E4"/>
    <mergeCell ref="F4:F5"/>
    <mergeCell ref="G4:G5"/>
    <mergeCell ref="H4:H5"/>
    <mergeCell ref="I4:I5"/>
    <mergeCell ref="J4:J5"/>
    <mergeCell ref="K4:K5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28.11.18 ФАКТ (2)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2019-01-17T09:35:00Z</dcterms:created>
  <dcterms:modified xsi:type="dcterms:W3CDTF">2019-01-17T09:44:24Z</dcterms:modified>
</cp:coreProperties>
</file>