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1" i="1"/>
  <c r="F40"/>
  <c r="F39"/>
  <c r="F38"/>
  <c r="H37"/>
  <c r="F36"/>
  <c r="F35"/>
  <c r="F34"/>
  <c r="F33"/>
  <c r="F32"/>
  <c r="F31"/>
  <c r="F30"/>
  <c r="F29"/>
  <c r="F28"/>
  <c r="F27"/>
  <c r="F26"/>
  <c r="H25"/>
  <c r="F24"/>
  <c r="F23"/>
  <c r="F22"/>
  <c r="F21"/>
  <c r="F20"/>
  <c r="F19"/>
  <c r="F18"/>
  <c r="F17"/>
  <c r="H16"/>
  <c r="H42" s="1"/>
  <c r="F15"/>
  <c r="F14"/>
  <c r="F13"/>
  <c r="F12"/>
  <c r="F11"/>
  <c r="F10"/>
  <c r="F9"/>
  <c r="F8"/>
  <c r="F42" s="1"/>
</calcChain>
</file>

<file path=xl/sharedStrings.xml><?xml version="1.0" encoding="utf-8"?>
<sst xmlns="http://schemas.openxmlformats.org/spreadsheetml/2006/main" count="45" uniqueCount="45">
  <si>
    <t>Адресная программа по косметическому ремонту лестничных клеток на 2018 год.</t>
  </si>
  <si>
    <t>№ п/п</t>
  </si>
  <si>
    <t>Адреса</t>
  </si>
  <si>
    <t>Кол-во этажей</t>
  </si>
  <si>
    <t>Всего л/кл.</t>
  </si>
  <si>
    <t>общая убор.площ. л/кл., м2</t>
  </si>
  <si>
    <t>План на 2018 год</t>
  </si>
  <si>
    <t xml:space="preserve"> убор.площ. л/кл., м2</t>
  </si>
  <si>
    <t>№ парадной</t>
  </si>
  <si>
    <t>Кол-во л/клеток, шт.</t>
  </si>
  <si>
    <t>Красносельское ш. д. 36</t>
  </si>
  <si>
    <t>Красносельское ш. д. 46 корп.2</t>
  </si>
  <si>
    <t>ул Коммунаров д. 116 к. 1</t>
  </si>
  <si>
    <t>ул Коммунаров д. 116 к. 2</t>
  </si>
  <si>
    <t>ул Коммунаров д. 118</t>
  </si>
  <si>
    <t>ул Коммунаров д. 120/1</t>
  </si>
  <si>
    <t>ул Коммунаров д. 124</t>
  </si>
  <si>
    <t>ул. Школьная д. 43</t>
  </si>
  <si>
    <t>Итого участок № 1</t>
  </si>
  <si>
    <t>ул. Красногородская, д.  17 к. 2</t>
  </si>
  <si>
    <t>ул. Нарвская, д. 4 к. 1</t>
  </si>
  <si>
    <t>ул. Нарвская, д. 8 к. 1</t>
  </si>
  <si>
    <t>Кингисеппское шоссе,  д. 6</t>
  </si>
  <si>
    <t>Кингисеппское шоссе,  д. 8</t>
  </si>
  <si>
    <t>Кингисеппское шоссе, д. 10 к. 1</t>
  </si>
  <si>
    <t>Кингисеппское шоссе, д. 10 к. 2</t>
  </si>
  <si>
    <t>Гатчинское шоссе,  д. 13 к. 1</t>
  </si>
  <si>
    <t>Итого участок № 2</t>
  </si>
  <si>
    <t>Гатчинское ш., д. 4 к.3</t>
  </si>
  <si>
    <t>Гатчинское ш., д. 8 к.2</t>
  </si>
  <si>
    <t>Гатчинское ш., д. 8 к.3</t>
  </si>
  <si>
    <t>Гатчинское ш., д. 8 к. 5</t>
  </si>
  <si>
    <t>Гатчинское ш., д. 12 к.3</t>
  </si>
  <si>
    <t>ул. Красногородская, д.5 к.1</t>
  </si>
  <si>
    <t>ул. Красногородская, д.5 к.2</t>
  </si>
  <si>
    <t>ул. Красногородская, д.9 к.1</t>
  </si>
  <si>
    <t>ул. Красногородская, д.13 к.1</t>
  </si>
  <si>
    <t>ул. Театральная, д. 3</t>
  </si>
  <si>
    <t>ул. Театральная, д. 7</t>
  </si>
  <si>
    <t>Итого участок № 3</t>
  </si>
  <si>
    <t>ул. Пасечника д. 1 корп.2</t>
  </si>
  <si>
    <t>ул. Пасечника д. 11 корп.1</t>
  </si>
  <si>
    <t>ул. Пасечника д. 11 корп.2</t>
  </si>
  <si>
    <t>Итого участок № 4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</si>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</sst>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" borderId="11" xfId="0" applyFont="1" applyFill="1" applyBorder="1"/>
    <xf numFmtId="0" fontId="5" fillId="0" borderId="12" xfId="0" applyFon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/>
    <xf numFmtId="0" fontId="0" fillId="2" borderId="13" xfId="0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/>
    <xf numFmtId="0" fontId="5" fillId="0" borderId="1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164" fontId="0" fillId="2" borderId="11" xfId="0" applyNumberFormat="1" applyFill="1" applyBorder="1" applyAlignment="1">
      <alignment horizontal="center" vertical="center"/>
    </xf>
    <xf numFmtId="0" fontId="0" fillId="2" borderId="11" xfId="0" applyFill="1" applyBorder="1"/>
    <xf numFmtId="0" fontId="5" fillId="0" borderId="16" xfId="0" applyFont="1" applyFill="1" applyBorder="1" applyAlignment="1">
      <alignment horizontal="center" vertical="center"/>
    </xf>
    <xf numFmtId="0" fontId="2" fillId="0" borderId="11" xfId="0" applyFont="1" applyFill="1" applyBorder="1"/>
    <xf numFmtId="0" fontId="0" fillId="0" borderId="22" xfId="0" applyFill="1" applyBorder="1"/>
    <xf numFmtId="0" fontId="2" fillId="0" borderId="8" xfId="0" applyFont="1" applyFill="1" applyBorder="1"/>
    <xf numFmtId="0" fontId="0" fillId="0" borderId="8" xfId="0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2"/>
  <sheetViews>
    <sheetView tabSelected="1" workbookViewId="0">
      <selection activeCell="E19" sqref="E19"/>
    </sheetView>
  </sheetViews>
  <sheetFormatPr defaultRowHeight="15"/>
  <cols>
    <col min="1" max="1" width="3.7109375" customWidth="1"/>
    <col min="2" max="2" width="29.7109375" customWidth="1"/>
    <col min="3" max="3" width="7.85546875" customWidth="1"/>
    <col min="4" max="4" width="6.5703125" customWidth="1"/>
    <col min="5" max="5" width="10.28515625" customWidth="1"/>
    <col min="6" max="6" width="10.42578125" customWidth="1"/>
  </cols>
  <sheetData>
    <row r="4" spans="1:8" ht="39" customHeight="1">
      <c r="A4" s="1"/>
      <c r="B4" s="2" t="s">
        <v>0</v>
      </c>
      <c r="C4" s="2"/>
      <c r="D4" s="2"/>
      <c r="E4" s="2"/>
      <c r="F4" s="2"/>
      <c r="G4" s="2"/>
      <c r="H4" s="2"/>
    </row>
    <row r="5" spans="1:8" ht="16.5" thickBot="1">
      <c r="A5" s="1"/>
      <c r="B5" s="3"/>
      <c r="C5" s="3"/>
      <c r="D5" s="3"/>
      <c r="E5" s="3"/>
      <c r="F5" s="3"/>
      <c r="G5" s="3"/>
      <c r="H5" s="3"/>
    </row>
    <row r="6" spans="1:8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  <c r="G6" s="7"/>
      <c r="H6" s="8"/>
    </row>
    <row r="7" spans="1:8" ht="49.5" thickBot="1">
      <c r="A7" s="9"/>
      <c r="B7" s="10"/>
      <c r="C7" s="10"/>
      <c r="D7" s="10"/>
      <c r="E7" s="10"/>
      <c r="F7" s="11" t="s">
        <v>7</v>
      </c>
      <c r="G7" s="12" t="s">
        <v>8</v>
      </c>
      <c r="H7" s="13" t="s">
        <v>9</v>
      </c>
    </row>
    <row r="8" spans="1:8">
      <c r="A8" s="14">
        <v>1</v>
      </c>
      <c r="B8" s="15" t="s">
        <v>10</v>
      </c>
      <c r="C8" s="16">
        <v>5</v>
      </c>
      <c r="D8" s="16">
        <v>7</v>
      </c>
      <c r="E8" s="16">
        <v>344</v>
      </c>
      <c r="F8" s="17">
        <f t="shared" ref="F8:F13" si="0">E8/D8</f>
        <v>49.142857142857146</v>
      </c>
      <c r="G8" s="18">
        <v>4</v>
      </c>
      <c r="H8" s="19">
        <v>1</v>
      </c>
    </row>
    <row r="9" spans="1:8">
      <c r="A9" s="20">
        <v>2</v>
      </c>
      <c r="B9" s="15" t="s">
        <v>11</v>
      </c>
      <c r="C9" s="21">
        <v>5</v>
      </c>
      <c r="D9" s="22">
        <v>5</v>
      </c>
      <c r="E9" s="22">
        <v>447</v>
      </c>
      <c r="F9" s="17">
        <f t="shared" si="0"/>
        <v>89.4</v>
      </c>
      <c r="G9" s="18">
        <v>3</v>
      </c>
      <c r="H9" s="19">
        <v>1</v>
      </c>
    </row>
    <row r="10" spans="1:8">
      <c r="A10" s="23">
        <v>3</v>
      </c>
      <c r="B10" s="15" t="s">
        <v>12</v>
      </c>
      <c r="C10" s="21">
        <v>10</v>
      </c>
      <c r="D10" s="24">
        <v>4</v>
      </c>
      <c r="E10" s="24">
        <v>997</v>
      </c>
      <c r="F10" s="17">
        <f t="shared" si="0"/>
        <v>249.25</v>
      </c>
      <c r="G10" s="18">
        <v>3</v>
      </c>
      <c r="H10" s="19">
        <v>1</v>
      </c>
    </row>
    <row r="11" spans="1:8">
      <c r="A11" s="20">
        <v>4</v>
      </c>
      <c r="B11" s="15" t="s">
        <v>13</v>
      </c>
      <c r="C11" s="25">
        <v>10</v>
      </c>
      <c r="D11" s="25">
        <v>4</v>
      </c>
      <c r="E11" s="25">
        <v>980</v>
      </c>
      <c r="F11" s="17">
        <f t="shared" si="0"/>
        <v>245</v>
      </c>
      <c r="G11" s="25">
        <v>1</v>
      </c>
      <c r="H11" s="26">
        <v>1</v>
      </c>
    </row>
    <row r="12" spans="1:8">
      <c r="A12" s="23">
        <v>5</v>
      </c>
      <c r="B12" s="15" t="s">
        <v>14</v>
      </c>
      <c r="C12" s="25">
        <v>10</v>
      </c>
      <c r="D12" s="25">
        <v>3</v>
      </c>
      <c r="E12" s="25">
        <v>1271</v>
      </c>
      <c r="F12" s="17">
        <f t="shared" si="0"/>
        <v>423.66666666666669</v>
      </c>
      <c r="G12" s="25">
        <v>1</v>
      </c>
      <c r="H12" s="26">
        <v>1</v>
      </c>
    </row>
    <row r="13" spans="1:8">
      <c r="A13" s="20">
        <v>6</v>
      </c>
      <c r="B13" s="15" t="s">
        <v>15</v>
      </c>
      <c r="C13" s="25">
        <v>9</v>
      </c>
      <c r="D13" s="25">
        <v>3</v>
      </c>
      <c r="E13" s="25">
        <v>1148</v>
      </c>
      <c r="F13" s="17">
        <f t="shared" si="0"/>
        <v>382.66666666666669</v>
      </c>
      <c r="G13" s="25">
        <v>2</v>
      </c>
      <c r="H13" s="26">
        <v>1</v>
      </c>
    </row>
    <row r="14" spans="1:8">
      <c r="A14" s="23">
        <v>7</v>
      </c>
      <c r="B14" s="15" t="s">
        <v>16</v>
      </c>
      <c r="C14" s="25">
        <v>10</v>
      </c>
      <c r="D14" s="25">
        <v>7</v>
      </c>
      <c r="E14" s="25">
        <v>1819</v>
      </c>
      <c r="F14" s="17">
        <f>E14/D14*H14</f>
        <v>259.85714285714283</v>
      </c>
      <c r="G14" s="27">
        <v>6</v>
      </c>
      <c r="H14" s="26">
        <v>1</v>
      </c>
    </row>
    <row r="15" spans="1:8">
      <c r="A15" s="23">
        <v>8</v>
      </c>
      <c r="B15" s="28" t="s">
        <v>17</v>
      </c>
      <c r="C15" s="29">
        <v>10</v>
      </c>
      <c r="D15" s="29">
        <v>6</v>
      </c>
      <c r="E15" s="29">
        <v>1488</v>
      </c>
      <c r="F15" s="17">
        <f>E15/D15*H15</f>
        <v>248</v>
      </c>
      <c r="G15" s="27">
        <v>4</v>
      </c>
      <c r="H15" s="30">
        <v>1</v>
      </c>
    </row>
    <row r="16" spans="1:8">
      <c r="A16" s="31"/>
      <c r="B16" s="32" t="s">
        <v>18</v>
      </c>
      <c r="C16" s="29"/>
      <c r="D16" s="29"/>
      <c r="E16" s="29"/>
      <c r="F16" s="17"/>
      <c r="G16" s="27"/>
      <c r="H16" s="33">
        <f>SUM(H8:H15)</f>
        <v>8</v>
      </c>
    </row>
    <row r="17" spans="1:8">
      <c r="A17" s="34">
        <v>9</v>
      </c>
      <c r="B17" s="28" t="s">
        <v>19</v>
      </c>
      <c r="C17" s="29">
        <v>9</v>
      </c>
      <c r="D17" s="29">
        <v>6</v>
      </c>
      <c r="E17" s="29">
        <v>937</v>
      </c>
      <c r="F17" s="17">
        <f>E17/D17*H17</f>
        <v>156.16666666666666</v>
      </c>
      <c r="G17" s="29">
        <v>2</v>
      </c>
      <c r="H17" s="35">
        <v>1</v>
      </c>
    </row>
    <row r="18" spans="1:8">
      <c r="A18" s="36">
        <v>10</v>
      </c>
      <c r="B18" s="28" t="s">
        <v>20</v>
      </c>
      <c r="C18" s="25">
        <v>9</v>
      </c>
      <c r="D18" s="25">
        <v>4</v>
      </c>
      <c r="E18" s="25">
        <v>2541</v>
      </c>
      <c r="F18" s="17">
        <f t="shared" ref="F18:F19" si="1">E18/D18</f>
        <v>635.25</v>
      </c>
      <c r="G18" s="25">
        <v>4</v>
      </c>
      <c r="H18" s="26">
        <v>1</v>
      </c>
    </row>
    <row r="19" spans="1:8">
      <c r="A19" s="34">
        <v>11</v>
      </c>
      <c r="B19" s="28" t="s">
        <v>21</v>
      </c>
      <c r="C19" s="25">
        <v>5</v>
      </c>
      <c r="D19" s="25">
        <v>8</v>
      </c>
      <c r="E19" s="25">
        <v>657.2</v>
      </c>
      <c r="F19" s="17">
        <f t="shared" si="1"/>
        <v>82.15</v>
      </c>
      <c r="G19" s="25">
        <v>3</v>
      </c>
      <c r="H19" s="26">
        <v>1</v>
      </c>
    </row>
    <row r="20" spans="1:8">
      <c r="A20" s="36">
        <v>12</v>
      </c>
      <c r="B20" s="37" t="s">
        <v>22</v>
      </c>
      <c r="C20" s="29">
        <v>9</v>
      </c>
      <c r="D20" s="29">
        <v>4</v>
      </c>
      <c r="E20" s="29">
        <v>1590</v>
      </c>
      <c r="F20" s="17">
        <f>E20/D20*H20</f>
        <v>397.5</v>
      </c>
      <c r="G20" s="29">
        <v>1</v>
      </c>
      <c r="H20" s="35">
        <v>1</v>
      </c>
    </row>
    <row r="21" spans="1:8">
      <c r="A21" s="34">
        <v>13</v>
      </c>
      <c r="B21" s="37" t="s">
        <v>23</v>
      </c>
      <c r="C21" s="29">
        <v>9</v>
      </c>
      <c r="D21" s="29">
        <v>4</v>
      </c>
      <c r="E21" s="29">
        <v>735.5</v>
      </c>
      <c r="F21" s="17">
        <f>E21/D21*H21</f>
        <v>183.875</v>
      </c>
      <c r="G21" s="29">
        <v>3</v>
      </c>
      <c r="H21" s="35">
        <v>1</v>
      </c>
    </row>
    <row r="22" spans="1:8">
      <c r="A22" s="36">
        <v>14</v>
      </c>
      <c r="B22" s="37" t="s">
        <v>24</v>
      </c>
      <c r="C22" s="29">
        <v>9</v>
      </c>
      <c r="D22" s="29">
        <v>6</v>
      </c>
      <c r="E22" s="29">
        <v>992</v>
      </c>
      <c r="F22" s="17">
        <f>E22/D22*H22</f>
        <v>165.33333333333334</v>
      </c>
      <c r="G22" s="29">
        <v>4</v>
      </c>
      <c r="H22" s="35">
        <v>1</v>
      </c>
    </row>
    <row r="23" spans="1:8">
      <c r="A23" s="34">
        <v>15</v>
      </c>
      <c r="B23" s="37" t="s">
        <v>25</v>
      </c>
      <c r="C23" s="25">
        <v>5</v>
      </c>
      <c r="D23" s="25">
        <v>7</v>
      </c>
      <c r="E23" s="25">
        <v>648</v>
      </c>
      <c r="F23" s="17">
        <f t="shared" ref="F23:F24" si="2">E23/D23</f>
        <v>92.571428571428569</v>
      </c>
      <c r="G23" s="25">
        <v>2</v>
      </c>
      <c r="H23" s="26">
        <v>1</v>
      </c>
    </row>
    <row r="24" spans="1:8">
      <c r="A24" s="36">
        <v>16</v>
      </c>
      <c r="B24" s="15" t="s">
        <v>26</v>
      </c>
      <c r="C24" s="25">
        <v>5</v>
      </c>
      <c r="D24" s="25">
        <v>6</v>
      </c>
      <c r="E24" s="25">
        <v>448</v>
      </c>
      <c r="F24" s="17">
        <f t="shared" si="2"/>
        <v>74.666666666666671</v>
      </c>
      <c r="G24" s="25">
        <v>5</v>
      </c>
      <c r="H24" s="26">
        <v>1</v>
      </c>
    </row>
    <row r="25" spans="1:8">
      <c r="A25" s="38"/>
      <c r="B25" s="32" t="s">
        <v>27</v>
      </c>
      <c r="C25" s="25"/>
      <c r="D25" s="25"/>
      <c r="E25" s="25"/>
      <c r="F25" s="17"/>
      <c r="G25" s="25"/>
      <c r="H25" s="33">
        <f>SUM(H17:H24)</f>
        <v>8</v>
      </c>
    </row>
    <row r="26" spans="1:8">
      <c r="A26" s="38">
        <v>17</v>
      </c>
      <c r="B26" s="39" t="s">
        <v>28</v>
      </c>
      <c r="C26" s="29">
        <v>8</v>
      </c>
      <c r="D26" s="29">
        <v>7</v>
      </c>
      <c r="E26" s="29">
        <v>2829.2</v>
      </c>
      <c r="F26" s="17">
        <f t="shared" ref="F26:F27" si="3">E26/D26</f>
        <v>404.17142857142852</v>
      </c>
      <c r="G26" s="29">
        <v>6</v>
      </c>
      <c r="H26" s="35">
        <v>1</v>
      </c>
    </row>
    <row r="27" spans="1:8">
      <c r="A27" s="38">
        <v>18</v>
      </c>
      <c r="B27" s="15" t="s">
        <v>29</v>
      </c>
      <c r="C27" s="29">
        <v>8</v>
      </c>
      <c r="D27" s="29">
        <v>4</v>
      </c>
      <c r="E27" s="29">
        <v>1534.3</v>
      </c>
      <c r="F27" s="17">
        <f t="shared" si="3"/>
        <v>383.57499999999999</v>
      </c>
      <c r="G27" s="29">
        <v>3</v>
      </c>
      <c r="H27" s="35">
        <v>1</v>
      </c>
    </row>
    <row r="28" spans="1:8">
      <c r="A28" s="38">
        <v>19</v>
      </c>
      <c r="B28" s="15" t="s">
        <v>30</v>
      </c>
      <c r="C28" s="25">
        <v>5</v>
      </c>
      <c r="D28" s="25">
        <v>4</v>
      </c>
      <c r="E28" s="40">
        <v>696.6</v>
      </c>
      <c r="F28" s="17">
        <f>E28/D28</f>
        <v>174.15</v>
      </c>
      <c r="G28" s="25">
        <v>1</v>
      </c>
      <c r="H28" s="26">
        <v>1</v>
      </c>
    </row>
    <row r="29" spans="1:8">
      <c r="A29" s="38">
        <v>20</v>
      </c>
      <c r="B29" s="15" t="s">
        <v>31</v>
      </c>
      <c r="C29" s="25">
        <v>8</v>
      </c>
      <c r="D29" s="25">
        <v>2</v>
      </c>
      <c r="E29" s="40">
        <v>839.7</v>
      </c>
      <c r="F29" s="17">
        <f>E29/D29</f>
        <v>419.85</v>
      </c>
      <c r="G29" s="25">
        <v>2</v>
      </c>
      <c r="H29" s="26">
        <v>1</v>
      </c>
    </row>
    <row r="30" spans="1:8">
      <c r="A30" s="38">
        <v>21</v>
      </c>
      <c r="B30" s="15" t="s">
        <v>32</v>
      </c>
      <c r="C30" s="25">
        <v>5</v>
      </c>
      <c r="D30" s="25">
        <v>4</v>
      </c>
      <c r="E30" s="40">
        <v>693.2</v>
      </c>
      <c r="F30" s="17">
        <f>E30/D30</f>
        <v>173.3</v>
      </c>
      <c r="G30" s="25">
        <v>2</v>
      </c>
      <c r="H30" s="26">
        <v>1</v>
      </c>
    </row>
    <row r="31" spans="1:8">
      <c r="A31" s="38">
        <v>22</v>
      </c>
      <c r="B31" s="15" t="s">
        <v>33</v>
      </c>
      <c r="C31" s="25">
        <v>8</v>
      </c>
      <c r="D31" s="25">
        <v>4</v>
      </c>
      <c r="E31" s="40">
        <v>1564.4</v>
      </c>
      <c r="F31" s="17">
        <f t="shared" ref="F31:F36" si="4">E31/D31</f>
        <v>391.1</v>
      </c>
      <c r="G31" s="25">
        <v>1</v>
      </c>
      <c r="H31" s="26">
        <v>1</v>
      </c>
    </row>
    <row r="32" spans="1:8">
      <c r="A32" s="38">
        <v>23</v>
      </c>
      <c r="B32" s="15" t="s">
        <v>34</v>
      </c>
      <c r="C32" s="25">
        <v>5</v>
      </c>
      <c r="D32" s="25">
        <v>5</v>
      </c>
      <c r="E32" s="40">
        <v>953.9</v>
      </c>
      <c r="F32" s="17">
        <f t="shared" si="4"/>
        <v>190.78</v>
      </c>
      <c r="G32" s="25">
        <v>4</v>
      </c>
      <c r="H32" s="26">
        <v>1</v>
      </c>
    </row>
    <row r="33" spans="1:8">
      <c r="A33" s="38">
        <v>24</v>
      </c>
      <c r="B33" s="15" t="s">
        <v>35</v>
      </c>
      <c r="C33" s="25">
        <v>8</v>
      </c>
      <c r="D33" s="25">
        <v>4</v>
      </c>
      <c r="E33" s="40">
        <v>1545.3</v>
      </c>
      <c r="F33" s="17">
        <f t="shared" si="4"/>
        <v>386.32499999999999</v>
      </c>
      <c r="G33" s="25">
        <v>2</v>
      </c>
      <c r="H33" s="26">
        <v>1</v>
      </c>
    </row>
    <row r="34" spans="1:8">
      <c r="A34" s="38">
        <v>25</v>
      </c>
      <c r="B34" s="15" t="s">
        <v>36</v>
      </c>
      <c r="C34" s="25">
        <v>8</v>
      </c>
      <c r="D34" s="25">
        <v>4</v>
      </c>
      <c r="E34" s="40">
        <v>1544.3</v>
      </c>
      <c r="F34" s="17">
        <f t="shared" si="4"/>
        <v>386.07499999999999</v>
      </c>
      <c r="G34" s="25">
        <v>3</v>
      </c>
      <c r="H34" s="26">
        <v>1</v>
      </c>
    </row>
    <row r="35" spans="1:8">
      <c r="A35" s="38">
        <v>26</v>
      </c>
      <c r="B35" s="41" t="s">
        <v>37</v>
      </c>
      <c r="C35" s="25">
        <v>8</v>
      </c>
      <c r="D35" s="25">
        <v>6</v>
      </c>
      <c r="E35" s="40">
        <v>2020.5</v>
      </c>
      <c r="F35" s="17">
        <f t="shared" si="4"/>
        <v>336.75</v>
      </c>
      <c r="G35" s="25">
        <v>3</v>
      </c>
      <c r="H35" s="26">
        <v>1</v>
      </c>
    </row>
    <row r="36" spans="1:8">
      <c r="A36" s="38">
        <v>27</v>
      </c>
      <c r="B36" s="41" t="s">
        <v>38</v>
      </c>
      <c r="C36" s="25">
        <v>8</v>
      </c>
      <c r="D36" s="25">
        <v>7</v>
      </c>
      <c r="E36" s="40">
        <v>3141.7</v>
      </c>
      <c r="F36" s="17">
        <f t="shared" si="4"/>
        <v>448.81428571428569</v>
      </c>
      <c r="G36" s="25">
        <v>3</v>
      </c>
      <c r="H36" s="30">
        <v>1</v>
      </c>
    </row>
    <row r="37" spans="1:8">
      <c r="A37" s="38"/>
      <c r="B37" s="32" t="s">
        <v>39</v>
      </c>
      <c r="C37" s="25"/>
      <c r="D37" s="25"/>
      <c r="E37" s="40"/>
      <c r="F37" s="17"/>
      <c r="G37" s="25"/>
      <c r="H37" s="33">
        <f>SUM(H26:H36)</f>
        <v>11</v>
      </c>
    </row>
    <row r="38" spans="1:8">
      <c r="A38" s="42">
        <v>28</v>
      </c>
      <c r="B38" s="28" t="s">
        <v>40</v>
      </c>
      <c r="C38" s="25">
        <v>5</v>
      </c>
      <c r="D38" s="25">
        <v>5</v>
      </c>
      <c r="E38" s="25">
        <v>474</v>
      </c>
      <c r="F38" s="17">
        <f>E38/D38</f>
        <v>94.8</v>
      </c>
      <c r="G38" s="25">
        <v>3</v>
      </c>
      <c r="H38" s="26">
        <v>1</v>
      </c>
    </row>
    <row r="39" spans="1:8">
      <c r="A39" s="42">
        <v>29</v>
      </c>
      <c r="B39" s="28" t="s">
        <v>41</v>
      </c>
      <c r="C39" s="29">
        <v>4</v>
      </c>
      <c r="D39" s="29">
        <v>3</v>
      </c>
      <c r="E39" s="29">
        <v>230</v>
      </c>
      <c r="F39" s="17">
        <f t="shared" ref="F39" si="5">E39/D39</f>
        <v>76.666666666666671</v>
      </c>
      <c r="G39" s="29">
        <v>1</v>
      </c>
      <c r="H39" s="35">
        <v>1</v>
      </c>
    </row>
    <row r="40" spans="1:8">
      <c r="A40" s="38">
        <v>30</v>
      </c>
      <c r="B40" s="28" t="s">
        <v>42</v>
      </c>
      <c r="C40" s="25">
        <v>5</v>
      </c>
      <c r="D40" s="25">
        <v>7</v>
      </c>
      <c r="E40" s="25">
        <v>653</v>
      </c>
      <c r="F40" s="17">
        <f>E40/D40</f>
        <v>93.285714285714292</v>
      </c>
      <c r="G40" s="25">
        <v>1</v>
      </c>
      <c r="H40" s="26">
        <v>1</v>
      </c>
    </row>
    <row r="41" spans="1:8">
      <c r="A41" s="42"/>
      <c r="B41" s="43" t="s">
        <v>43</v>
      </c>
      <c r="C41" s="25"/>
      <c r="D41" s="25"/>
      <c r="E41" s="40"/>
      <c r="F41" s="17"/>
      <c r="G41" s="25"/>
      <c r="H41" s="33">
        <f>SUM(H38:H40)</f>
        <v>3</v>
      </c>
    </row>
    <row r="42" spans="1:8" ht="15.75" thickBot="1">
      <c r="A42" s="44"/>
      <c r="B42" s="45" t="s">
        <v>44</v>
      </c>
      <c r="C42" s="46"/>
      <c r="D42" s="46"/>
      <c r="E42" s="46"/>
      <c r="F42" s="47">
        <f>SUM(F8:F40)</f>
        <v>7694.1395238095247</v>
      </c>
      <c r="G42" s="46"/>
      <c r="H42" s="48">
        <f>H16+H25+H37+H41</f>
        <v>30</v>
      </c>
    </row>
  </sheetData>
  <mergeCells count="7">
    <mergeCell ref="B4:H4"/>
    <mergeCell ref="A6:A7"/>
    <mergeCell ref="B6:B7"/>
    <mergeCell ref="C6:C7"/>
    <mergeCell ref="D6:D7"/>
    <mergeCell ref="E6:E7"/>
    <mergeCell ref="F6:H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2018-01-19T11:28:24Z</dcterms:modified>
</cp:coreProperties>
</file>